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rojects\IRA16_141 Common Data Set\"/>
    </mc:Choice>
  </mc:AlternateContent>
  <bookViews>
    <workbookView xWindow="0" yWindow="0" windowWidth="28800" windowHeight="12210"/>
  </bookViews>
  <sheets>
    <sheet name="CDS-A" sheetId="1" r:id="rId1"/>
    <sheet name="CDS-B" sheetId="2" r:id="rId2"/>
    <sheet name="CDS-C" sheetId="3" r:id="rId3"/>
    <sheet name="CDS-D" sheetId="4" r:id="rId4"/>
    <sheet name="CDS-E" sheetId="5" r:id="rId5"/>
    <sheet name="CDS-F" sheetId="6" r:id="rId6"/>
    <sheet name="CDS-G" sheetId="7" r:id="rId7"/>
    <sheet name="CDS-H " sheetId="8" r:id="rId8"/>
    <sheet name="CDS-I" sheetId="9" r:id="rId9"/>
    <sheet name="CDS-J" sheetId="10" r:id="rId10"/>
  </sheets>
  <externalReferences>
    <externalReference r:id="rId11"/>
  </externalReferences>
  <definedNames>
    <definedName name="_RAW">#REF!</definedName>
    <definedName name="Tes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10" l="1"/>
  <c r="C45" i="10"/>
  <c r="K51" i="9"/>
  <c r="K48" i="9"/>
  <c r="K30" i="9"/>
  <c r="K29" i="9"/>
  <c r="K28" i="9"/>
  <c r="K27" i="9"/>
  <c r="K26" i="9"/>
  <c r="K25" i="9"/>
  <c r="K24" i="9"/>
  <c r="K23" i="9"/>
  <c r="K22" i="9"/>
  <c r="F79" i="8"/>
  <c r="F25" i="8"/>
  <c r="E25" i="8"/>
  <c r="F20" i="8"/>
  <c r="E20" i="8"/>
  <c r="C55" i="7"/>
  <c r="C54" i="7"/>
  <c r="D39" i="7"/>
  <c r="D19" i="7"/>
  <c r="D16" i="7"/>
  <c r="D15" i="7"/>
  <c r="E11" i="4"/>
  <c r="C11" i="4"/>
  <c r="D11" i="4"/>
  <c r="D208" i="3"/>
  <c r="E188" i="3"/>
  <c r="D188" i="3"/>
  <c r="C188" i="3"/>
  <c r="D180" i="3"/>
  <c r="C180" i="3"/>
  <c r="C172" i="3"/>
  <c r="E74" i="2"/>
  <c r="E75" i="2" s="1"/>
  <c r="D74" i="2"/>
  <c r="D75" i="2" s="1"/>
  <c r="C74" i="2"/>
  <c r="C75" i="2" s="1"/>
  <c r="F73" i="2"/>
  <c r="F72" i="2"/>
  <c r="F71" i="2"/>
  <c r="E70" i="2"/>
  <c r="D70" i="2"/>
  <c r="C70" i="2"/>
  <c r="F70" i="2" s="1"/>
  <c r="F69" i="2"/>
  <c r="F68" i="2"/>
  <c r="F63" i="2"/>
  <c r="E63" i="2"/>
  <c r="E64" i="2" s="1"/>
  <c r="D63" i="2"/>
  <c r="D64" i="2" s="1"/>
  <c r="C63" i="2"/>
  <c r="F62" i="2"/>
  <c r="F61" i="2"/>
  <c r="F60" i="2"/>
  <c r="E59" i="2"/>
  <c r="D59" i="2"/>
  <c r="C59" i="2"/>
  <c r="C64" i="2" s="1"/>
  <c r="F58" i="2"/>
  <c r="F57" i="2"/>
  <c r="F32" i="2"/>
  <c r="F31" i="2"/>
  <c r="F30" i="2"/>
  <c r="F29" i="2"/>
  <c r="F28" i="2"/>
  <c r="F27" i="2"/>
  <c r="F26" i="2"/>
  <c r="F25" i="2"/>
  <c r="E33" i="2"/>
  <c r="D33" i="2"/>
  <c r="F17" i="2"/>
  <c r="E17" i="2"/>
  <c r="D17" i="2"/>
  <c r="C17" i="2"/>
  <c r="F19" i="2" s="1"/>
  <c r="C10" i="2"/>
  <c r="C12" i="2" s="1"/>
  <c r="F10" i="2"/>
  <c r="F12" i="2" s="1"/>
  <c r="E10" i="2"/>
  <c r="E12" i="2" s="1"/>
  <c r="D10" i="2"/>
  <c r="D12" i="2" s="1"/>
  <c r="F18" i="2" l="1"/>
  <c r="F20" i="2" s="1"/>
  <c r="J37" i="9"/>
  <c r="G36" i="9" s="1"/>
  <c r="F24" i="2"/>
  <c r="F33" i="2" s="1"/>
  <c r="F59" i="2"/>
  <c r="F64" i="2" s="1"/>
  <c r="F74" i="2"/>
  <c r="F75" i="2" s="1"/>
  <c r="E44" i="10"/>
  <c r="E45" i="10" s="1"/>
</calcChain>
</file>

<file path=xl/sharedStrings.xml><?xml version="1.0" encoding="utf-8"?>
<sst xmlns="http://schemas.openxmlformats.org/spreadsheetml/2006/main" count="2142" uniqueCount="959">
  <si>
    <t>A.  General Information</t>
  </si>
  <si>
    <t>A0</t>
  </si>
  <si>
    <t>Respondent Information (Not for Publication)</t>
  </si>
  <si>
    <t>Name:</t>
  </si>
  <si>
    <t>Paul Turcotte</t>
  </si>
  <si>
    <t>Title:</t>
  </si>
  <si>
    <t>Director of Institutional Research and Assessment</t>
  </si>
  <si>
    <t>Office:</t>
  </si>
  <si>
    <t>Institutional Research and Assessment</t>
  </si>
  <si>
    <t>Mailing Address:</t>
  </si>
  <si>
    <t xml:space="preserve">1001 Leadership Place </t>
  </si>
  <si>
    <t>City/State/Zip/Country:</t>
  </si>
  <si>
    <t>Killeen, TX 76549</t>
  </si>
  <si>
    <t>Phone:</t>
  </si>
  <si>
    <t>254-501-5817</t>
  </si>
  <si>
    <t>Fax:</t>
  </si>
  <si>
    <t>None</t>
  </si>
  <si>
    <t>E-mail Address:</t>
  </si>
  <si>
    <t>ire@tamuct.edu</t>
  </si>
  <si>
    <t>Are your responses to the CDS posted for reference on your institution's Web site?</t>
  </si>
  <si>
    <t>Yes</t>
  </si>
  <si>
    <t>No</t>
  </si>
  <si>
    <t>X</t>
  </si>
  <si>
    <t>If yes, please provide the URL of the corresponding Web page:</t>
  </si>
  <si>
    <t>www.tamuct.edu\IRA</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</si>
  <si>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</si>
  <si>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</si>
  <si>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A&amp;M-Central Texas offers upper-level undergraduate and master's programs. Undergraduate students transfer a minimum of 30 semester credit hours. Data points associated with Freshmen First-Time students cannot be reported. The data set would benefit from additional opportunities to report on transfer students</t>
  </si>
  <si>
    <t>A1</t>
  </si>
  <si>
    <t>Address Information</t>
  </si>
  <si>
    <t>Name of College/University:</t>
  </si>
  <si>
    <t>Texas A&amp;M University-Central Texas</t>
  </si>
  <si>
    <t>1001 Leadership Place</t>
  </si>
  <si>
    <t>Killeen TX. 76549</t>
  </si>
  <si>
    <t>Street Address (if different):</t>
  </si>
  <si>
    <t>Main Phone Number:</t>
  </si>
  <si>
    <t>254-519-5400</t>
  </si>
  <si>
    <t>WWW Home Page Address:</t>
  </si>
  <si>
    <t>WWW.TAMUCT.EDU</t>
  </si>
  <si>
    <t>Admissions Phone Number:</t>
  </si>
  <si>
    <t>254-519-5438</t>
  </si>
  <si>
    <t>Admissions Toll-Free Phone Number:</t>
  </si>
  <si>
    <t>Admissions Office Mailing Address:</t>
  </si>
  <si>
    <t>Admissions Fax Number:</t>
  </si>
  <si>
    <t>254-519-5856</t>
  </si>
  <si>
    <t>Admissions E-mail Address:</t>
  </si>
  <si>
    <t>admissions@tamuct.edu</t>
  </si>
  <si>
    <t>If there is a separate URL for your school’s online application, please specify:</t>
  </si>
  <si>
    <t>www.applytexas.org</t>
  </si>
  <si>
    <t xml:space="preserve">If you have a mailing address other than the above to which applications should be sent, please provide: </t>
  </si>
  <si>
    <t>A2</t>
  </si>
  <si>
    <r>
      <t xml:space="preserve">Source of institutional control </t>
    </r>
    <r>
      <rPr>
        <sz val="10"/>
        <rFont val="Arial"/>
        <family val="2"/>
      </rPr>
      <t>(Check only one)</t>
    </r>
    <r>
      <rPr>
        <b/>
        <sz val="10"/>
        <rFont val="Arial"/>
        <family val="2"/>
      </rPr>
      <t>:</t>
    </r>
  </si>
  <si>
    <t>Public</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</si>
  <si>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</si>
  <si>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</si>
  <si>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</si>
  <si>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</si>
  <si>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</si>
  <si>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</si>
  <si>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</si>
  <si>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</si>
  <si>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</si>
  <si>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</si>
  <si>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</si>
  <si>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</si>
  <si>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</si>
  <si>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</si>
  <si>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</si>
  <si>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</si>
  <si>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</si>
  <si>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</si>
  <si>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</si>
  <si>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</si>
  <si>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</si>
  <si>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</si>
  <si>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</si>
  <si>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</si>
  <si>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 bachelor's certificate</t>
  </si>
  <si>
    <t>Master's</t>
  </si>
  <si>
    <t>Post-master's certificate</t>
  </si>
  <si>
    <t>Doctoral degree
research/scholarship</t>
  </si>
  <si>
    <t>Doctoral degree –
professional practice</t>
  </si>
  <si>
    <t>Doctoral degree -- other</t>
  </si>
  <si>
    <t>B. ENROLLMENT AND PERSISTENCE</t>
  </si>
  <si>
    <t>B1</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</si>
  <si>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</si>
  <si>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</si>
  <si>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</si>
  <si>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</si>
  <si>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</si>
  <si>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</si>
  <si>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</si>
  <si>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</si>
  <si>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</si>
  <si>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</si>
  <si>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</si>
  <si>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</si>
  <si>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Graduates</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</si>
  <si>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</si>
  <si>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</si>
  <si>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</si>
  <si>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</si>
  <si>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</si>
  <si>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</si>
  <si>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</si>
  <si>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</si>
  <si>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</si>
  <si>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</si>
  <si>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</si>
  <si>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</si>
  <si>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</si>
  <si>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</si>
  <si>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</si>
  <si>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</si>
  <si>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</si>
  <si>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</si>
  <si>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</si>
  <si>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</si>
  <si>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</si>
  <si>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</si>
  <si>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</si>
  <si>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2018 to June 30, 2019</t>
  </si>
  <si>
    <t>Certificate/diploma</t>
  </si>
  <si>
    <t>Bachelor’s</t>
  </si>
  <si>
    <t>Post bachelor's certificates</t>
  </si>
  <si>
    <t>Master’s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</si>
  <si>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</si>
  <si>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</si>
  <si>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</si>
  <si>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</si>
  <si>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</si>
  <si>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Forms and Instructions for the 2019-20 Survey</t>
  </si>
  <si>
    <t>For Bachelor's or Equivalent Institutions</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</si>
  <si>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</si>
  <si>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</si>
  <si>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Recipients of a Federal Pell Grant</t>
  </si>
  <si>
    <t>Recipients of a Subsidized Stafford Loan who did not receive a Pell Grant</t>
  </si>
  <si>
    <t>Students who did not receive either a Pell Grant or a subsidized Stafford Loan</t>
  </si>
  <si>
    <t>Total (sum of 3 columns to the left)</t>
  </si>
  <si>
    <t>Formerly B4</t>
  </si>
  <si>
    <t>A- Initial 2013 cohort of first-time, full-time bachelor's (or equivalent) degree seeking undergraduate-students</t>
  </si>
  <si>
    <t>Formerly B5</t>
  </si>
  <si>
    <t>B- Of the initial 2013 cohort, how many did not persist and did not graduate for the following reasons: deceased, permanently disabled, armed forces, foreign aid service of the federal government, or official church missions; total allowable exclusions</t>
  </si>
  <si>
    <t>Formerly B6</t>
  </si>
  <si>
    <t>C- Final 2013 cohort, after adjusting for allowable exclusions</t>
  </si>
  <si>
    <t>Formerly B7</t>
  </si>
  <si>
    <t>D - Of the initial 2013 cohort, how many completed the program in four years or less (by Aug. 31, 2017)</t>
  </si>
  <si>
    <t>Formerly B8</t>
  </si>
  <si>
    <t>E - Of the initial 2013 cohort, how many completed the program in more than four years but in five years or less (after Aug. 31, 2017 and by Aug. 31, 2018)</t>
  </si>
  <si>
    <t>Formerly B9</t>
  </si>
  <si>
    <t>F - Of the initial 2013 cohort, how many completed the program in more than five years but in six years or less (after Aug. 31, 2018 and by Aug. 31, 2019)</t>
  </si>
  <si>
    <t>Formerly B10</t>
  </si>
  <si>
    <t>G - Total graduating within six years (sum of lines D, E, and F)</t>
  </si>
  <si>
    <t>Formerly B11</t>
  </si>
  <si>
    <t>H - Six-year graduation rate for 2013 cohort (G divided by C)</t>
  </si>
  <si>
    <t>Fall 2012 Cohort</t>
  </si>
  <si>
    <t>A- Initial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</si>
  <si>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</si>
  <si>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</si>
  <si>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</si>
  <si>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</si>
  <si>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</si>
  <si>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</si>
  <si>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For Two-Year Institutions</t>
  </si>
  <si>
    <t>Please provide data for the 2016 cohort if available. If 2015 cohort data are not available, provide data for the 2015 cohort.</t>
  </si>
  <si>
    <t>2016 Cohort</t>
  </si>
  <si>
    <t>B12</t>
  </si>
  <si>
    <t xml:space="preserve">Initial 2016 cohort, total of first-time, full-time degree/certificate-seeking students: </t>
  </si>
  <si>
    <t>N/A</t>
  </si>
  <si>
    <t>B13</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</si>
  <si>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</si>
  <si>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B14</t>
  </si>
  <si>
    <t>Final 2016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</si>
  <si>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</si>
  <si>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</si>
  <si>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</si>
  <si>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</si>
  <si>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</si>
  <si>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</si>
  <si>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</si>
  <si>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</si>
  <si>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</si>
  <si>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</si>
  <si>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</si>
  <si>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</si>
  <si>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</si>
  <si>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</si>
  <si>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</si>
  <si>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</si>
  <si>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</si>
  <si>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Final 2015cohort, after adjusting for allowable exclusions (Subtract question B13 from question B12):</t>
  </si>
  <si>
    <t>Retention Rates</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</si>
  <si>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</si>
  <si>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</si>
  <si>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</si>
  <si>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C. FIRST-TIME, FIRST-YEAR (FRESHMAN) ADMISSION</t>
  </si>
  <si>
    <t>Applications</t>
  </si>
  <si>
    <t>C1</t>
  </si>
  <si>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</si>
  <si>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</si>
  <si>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</si>
  <si>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</si>
  <si>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</si>
  <si>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</si>
  <si>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</si>
  <si>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</si>
  <si>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</si>
  <si>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</si>
  <si>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</si>
  <si>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</si>
  <si>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If yes, please answer the questions below for Fall 2019 admissions:</t>
  </si>
  <si>
    <r>
      <t>Number of qualified applicants offered</t>
    </r>
    <r>
      <rPr>
        <sz val="10"/>
        <color indexed="13"/>
        <rFont val="Arial"/>
        <family val="2"/>
      </rPr>
      <t xml:space="preserve"> </t>
    </r>
    <r>
      <rPr>
        <sz val="10"/>
        <rFont val="Arial"/>
        <family val="2"/>
      </rPr>
      <t>a place on waiting list</t>
    </r>
  </si>
  <si>
    <t>Number accepting a place on the waiting list</t>
  </si>
  <si>
    <t>Number of wait-listed students admitted</t>
  </si>
  <si>
    <t>Is your waiting list ranked?</t>
  </si>
  <si>
    <t>If yes, do you release that information to students?</t>
  </si>
  <si>
    <t>Do you release that information to school counselors?</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</si>
  <si>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</si>
  <si>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</si>
  <si>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</si>
  <si>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</si>
  <si>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</si>
  <si>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</si>
  <si>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</si>
  <si>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</si>
  <si>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</si>
  <si>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</si>
  <si>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</si>
  <si>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</si>
  <si>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</si>
  <si>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</si>
  <si>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</si>
  <si>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</si>
  <si>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</si>
  <si>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</si>
  <si>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</si>
  <si>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</si>
  <si>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</si>
  <si>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</si>
  <si>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</si>
  <si>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</si>
  <si>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</si>
  <si>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</si>
  <si>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t>Other (specify)</t>
  </si>
  <si>
    <t>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</si>
  <si>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</si>
  <si>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</si>
  <si>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</si>
  <si>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</si>
  <si>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</si>
  <si>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</si>
  <si>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other (explain):</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</si>
  <si>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</si>
  <si>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</si>
  <si>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</si>
  <si>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</si>
  <si>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</si>
  <si>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</si>
  <si>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</si>
  <si>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</si>
  <si>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</si>
  <si>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</si>
  <si>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</si>
  <si>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</si>
  <si>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</si>
  <si>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</si>
  <si>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</si>
  <si>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</si>
  <si>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</si>
  <si>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</si>
  <si>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</si>
  <si>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</si>
  <si>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</si>
  <si>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</si>
  <si>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</si>
  <si>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</si>
  <si>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</si>
  <si>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</si>
  <si>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</si>
  <si>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</si>
  <si>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</si>
  <si>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</si>
  <si>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C8A</t>
  </si>
  <si>
    <t xml:space="preserve">Does your institution make use of SAT, ACT, or SAT Subject Test scores in admission decisions for first-time, first-year, degree-seeking applicants?   </t>
  </si>
  <si>
    <t>If yes, place check marks in the appropriate boxes below to reflect your institution’s policies for use in admission for Fall 2021.</t>
  </si>
  <si>
    <t>ADMISSION</t>
  </si>
  <si>
    <t>Require for Some</t>
  </si>
  <si>
    <t>Consider if Submitted</t>
  </si>
  <si>
    <t>Not Used</t>
  </si>
  <si>
    <t>SAT or ACT</t>
  </si>
  <si>
    <t>ACT only</t>
  </si>
  <si>
    <t>SAT only</t>
  </si>
  <si>
    <t>SAT and SAT Subject Tests or ACT</t>
  </si>
  <si>
    <t>SAT Subject Tests only</t>
  </si>
  <si>
    <t>C8B</t>
  </si>
  <si>
    <t>If your institution will make use of the ACT in admission decisions for first-time, first-year, degree-seeking applicants for Fall 2021, please indicate which ONE of the following applies: (regardless of whether the writing score will be used in the admissions process):</t>
  </si>
  <si>
    <t>ACT with writing required</t>
  </si>
  <si>
    <t>ACT with writing recommended</t>
  </si>
  <si>
    <t>ACT with or without writing accepted</t>
  </si>
  <si>
    <t xml:space="preserve">If your institution will make use of the SAT in admission decisions for first-time, first-year, degree-seeking applicants </t>
  </si>
  <si>
    <t>for Fall 2021 please indicate which ONE of the following applies (regardless of whether the Essay score will be used</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</si>
  <si>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</si>
  <si>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</si>
  <si>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</si>
  <si>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</si>
  <si>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</si>
  <si>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</si>
  <si>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SAT essay</t>
  </si>
  <si>
    <t>ACT essay</t>
  </si>
  <si>
    <t>For admission</t>
  </si>
  <si>
    <t>For placement</t>
  </si>
  <si>
    <t>For advising</t>
  </si>
  <si>
    <t>In place of an application essay</t>
  </si>
  <si>
    <t>As a validity check on the application essay</t>
  </si>
  <si>
    <t>No college policy as of now</t>
  </si>
  <si>
    <t>Not using essay component</t>
  </si>
  <si>
    <t>C8D</t>
  </si>
  <si>
    <r>
      <t>In addition</t>
    </r>
    <r>
      <rPr>
        <sz val="10"/>
        <color indexed="8"/>
        <rFont val="Arial"/>
        <family val="2"/>
      </rPr>
      <t>, does your institution use applicants' test scores for academic advising?</t>
    </r>
  </si>
  <si>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</si>
  <si>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</si>
  <si>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</si>
  <si>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</si>
  <si>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</si>
  <si>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t>C8G</t>
  </si>
  <si>
    <t>Please indicate which tests your institution uses for placement (e.g., state tests):</t>
  </si>
  <si>
    <t>SAT</t>
  </si>
  <si>
    <t>ACT</t>
  </si>
  <si>
    <t>SAT Subject Tests</t>
  </si>
  <si>
    <t>AP</t>
  </si>
  <si>
    <t>CLEP</t>
  </si>
  <si>
    <t>Institutional Exam</t>
  </si>
  <si>
    <t>State Exam (specify):</t>
  </si>
  <si>
    <t>Freshman Profile</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</si>
  <si>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</si>
  <si>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t>C9</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</si>
  <si>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</si>
  <si>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Percent submitting SAT scores</t>
  </si>
  <si>
    <t>Number submitting SAT scores</t>
  </si>
  <si>
    <t>Percent submitting ACT scores</t>
  </si>
  <si>
    <t>Number submitting ACT scores</t>
  </si>
  <si>
    <t>25th Percentile</t>
  </si>
  <si>
    <t>75th Percentile</t>
  </si>
  <si>
    <t>SAT Composite</t>
  </si>
  <si>
    <t>SAT Evidence-Based Reading and Writing</t>
  </si>
  <si>
    <t>SAT Math</t>
  </si>
  <si>
    <t>ACT Composite</t>
  </si>
  <si>
    <t>ACT Math</t>
  </si>
  <si>
    <t>ACT English</t>
  </si>
  <si>
    <t>ACT Writing</t>
  </si>
  <si>
    <t>Percent of first-time, first-year (freshman) students with scores in each range:</t>
  </si>
  <si>
    <t>1400-1600</t>
  </si>
  <si>
    <t>1200-1399</t>
  </si>
  <si>
    <t>1000-1199</t>
  </si>
  <si>
    <t>800-999</t>
  </si>
  <si>
    <t>600-799</t>
  </si>
  <si>
    <t>400-599</t>
  </si>
  <si>
    <t>Totals should = 100%</t>
  </si>
  <si>
    <t>700-800</t>
  </si>
  <si>
    <t>600-699</t>
  </si>
  <si>
    <t>500-599</t>
  </si>
  <si>
    <t>400-499</t>
  </si>
  <si>
    <t>300-399</t>
  </si>
  <si>
    <t>200-299</t>
  </si>
  <si>
    <t>30-36</t>
  </si>
  <si>
    <t>24-29</t>
  </si>
  <si>
    <t>18-23</t>
  </si>
  <si>
    <t>12-17</t>
  </si>
  <si>
    <t>6-11</t>
  </si>
  <si>
    <t>Below 6</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</si>
  <si>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</si>
  <si>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</si>
  <si>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</si>
  <si>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</si>
  <si>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</si>
  <si>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</si>
  <si>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</si>
  <si>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</si>
  <si>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</si>
  <si>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</si>
  <si>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</si>
  <si>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</si>
  <si>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</si>
  <si>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</si>
  <si>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</si>
  <si>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</si>
  <si>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</si>
  <si>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</si>
  <si>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</si>
  <si>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</si>
  <si>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</si>
  <si>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</si>
  <si>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</si>
  <si>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</si>
  <si>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</si>
  <si>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C13</t>
  </si>
  <si>
    <t>Application Fee</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</si>
  <si>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</si>
  <si>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</si>
  <si>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</si>
  <si>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</si>
  <si>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</si>
  <si>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</si>
  <si>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</si>
  <si>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</si>
  <si>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</si>
  <si>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</si>
  <si>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</si>
  <si>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</si>
  <si>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</si>
  <si>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</si>
  <si>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</si>
  <si>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C16</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</si>
  <si>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</si>
  <si>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</si>
  <si>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</si>
  <si>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</si>
  <si>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C17</t>
  </si>
  <si>
    <r>
      <t xml:space="preserve">Reply policy for admitted applicants </t>
    </r>
    <r>
      <rPr>
        <i/>
        <sz val="10"/>
        <rFont val="Arial"/>
        <family val="2"/>
      </rPr>
      <t>(fill in one only)</t>
    </r>
  </si>
  <si>
    <t xml:space="preserve">Must reply by (date):  </t>
  </si>
  <si>
    <t xml:space="preserve">No set date:  </t>
  </si>
  <si>
    <t>Must reply by May 1 or within _____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</si>
  <si>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</si>
  <si>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</si>
  <si>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</si>
  <si>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</si>
  <si>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</si>
  <si>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</si>
  <si>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</si>
  <si>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</si>
  <si>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</si>
  <si>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</si>
  <si>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</si>
  <si>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</si>
  <si>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(freshman) students one year or more before high school graduation?</t>
  </si>
  <si>
    <t>C20</t>
  </si>
  <si>
    <t>Common Application</t>
  </si>
  <si>
    <t>Question removed from CDS.</t>
  </si>
  <si>
    <t>(Initiated during 2006-2007 cycle)</t>
  </si>
  <si>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</si>
  <si>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</si>
  <si>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</si>
  <si>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</si>
  <si>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</si>
  <si>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</si>
  <si>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</si>
  <si>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</si>
  <si>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</si>
  <si>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2019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</si>
  <si>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</si>
  <si>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</si>
  <si>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</si>
  <si>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</si>
  <si>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</si>
  <si>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 xml:space="preserve">Do you have a nonbinding early action plan whereby students are notified of an admission decision well in advance of the regular notification date but do not have to commit to attending your college? </t>
  </si>
  <si>
    <t>Early action closing date</t>
  </si>
  <si>
    <t>Early action notification date</t>
  </si>
  <si>
    <t>Is your early action plan a “restrictive” plan under which you limit students from applying to other early plans?</t>
  </si>
  <si>
    <t>D. TRANSFER ADMISSION</t>
  </si>
  <si>
    <t>Fall Applicants</t>
  </si>
  <si>
    <t>D1</t>
  </si>
  <si>
    <t>Does your institution enroll transfer students?  (If no, please skip to Section E)</t>
  </si>
  <si>
    <t>x</t>
  </si>
  <si>
    <t xml:space="preserve">If yes, may transfer students earn advanced standing credit by transferring credits earned from course work completed at other colleges/universities?  </t>
  </si>
  <si>
    <t>D2</t>
  </si>
  <si>
    <t>Provide the number of students who applied, were admitted, and enrolled as degree-seeking transfer students in Fall 2019.</t>
  </si>
  <si>
    <t>Applicants</t>
  </si>
  <si>
    <t>Admitted Applicants</t>
  </si>
  <si>
    <t>Enrolled Applicants</t>
  </si>
  <si>
    <t>Total</t>
  </si>
  <si>
    <t>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</si>
  <si>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</si>
  <si>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</si>
  <si>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</si>
  <si>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</si>
  <si>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</si>
  <si>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</si>
  <si>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</si>
  <si>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</si>
  <si>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</si>
  <si>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30 Semester Credit Hours</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</si>
  <si>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</si>
  <si>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</si>
  <si>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</si>
  <si>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</si>
  <si>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</si>
  <si>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</si>
  <si>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</si>
  <si>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</si>
  <si>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</si>
  <si>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</si>
  <si>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</si>
  <si>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</si>
  <si>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</si>
  <si>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</si>
  <si>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If a minimum college grade point average is required of transfer applicants, specify (on a 4.0 scale):</t>
  </si>
  <si>
    <t>D8</t>
  </si>
  <si>
    <t>List any other application requirements specific to transfer applicants: Minimum 30 academic, college-level transferable semester hours; and Must be eligible to return to all previously attended.</t>
  </si>
  <si>
    <t>D9</t>
  </si>
  <si>
    <t>List application priority, closing, notification, and candidate reply dates for transfer students. If applications are reviewed 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</si>
  <si>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</si>
  <si>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</si>
  <si>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</si>
  <si>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</si>
  <si>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</si>
  <si>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</si>
  <si>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</si>
  <si>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</si>
  <si>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</si>
  <si>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</si>
  <si>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D12</t>
  </si>
  <si>
    <t xml:space="preserve">Report the lowest grade earned for any course that may be transferred for credit:  </t>
  </si>
  <si>
    <t>D</t>
  </si>
  <si>
    <t>D13</t>
  </si>
  <si>
    <t>Number</t>
  </si>
  <si>
    <t>Unit Type</t>
  </si>
  <si>
    <t xml:space="preserve">Maximum number of credits or courses that may be transferred from a two-year institution: </t>
  </si>
  <si>
    <t>SCH</t>
  </si>
  <si>
    <t>D14</t>
  </si>
  <si>
    <t xml:space="preserve">Maximum number of credits or courses that may be transferred from a four-year institution:  </t>
  </si>
  <si>
    <t>D15</t>
  </si>
  <si>
    <t>Minimum number of credits that transfers must complete at your institution to earn an associate degree:</t>
  </si>
  <si>
    <t>D16</t>
  </si>
  <si>
    <t xml:space="preserve">Minimum number of credits that transfers must complete at your institution to earn a bachelor’s degree:  </t>
  </si>
  <si>
    <t>D17</t>
  </si>
  <si>
    <t>Describe other transfer credit policies:</t>
  </si>
  <si>
    <t>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</si>
  <si>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</si>
  <si>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</si>
  <si>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</si>
  <si>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</si>
  <si>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</si>
  <si>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</si>
  <si>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</si>
  <si>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</si>
  <si>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</si>
  <si>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</si>
  <si>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</si>
  <si>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 http://catalog.tamuct.edu/undergraduate-information/military-credit-evaluation/</t>
  </si>
  <si>
    <t>D22</t>
  </si>
  <si>
    <t>Describe other military/veteran transfer credit policies unique to your institution:</t>
  </si>
  <si>
    <t>E. ACADEMIC OFFERINGS AND POLICIES</t>
  </si>
  <si>
    <t>E1</t>
  </si>
  <si>
    <r>
      <t xml:space="preserve">Special study options: </t>
    </r>
    <r>
      <rPr>
        <sz val="10"/>
        <rFont val="Arial"/>
        <family val="2"/>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</si>
  <si>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</si>
  <si>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</si>
  <si>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</si>
  <si>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</si>
  <si>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</si>
  <si>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</si>
  <si>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</si>
  <si>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</si>
  <si>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</si>
  <si>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</si>
  <si>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</si>
  <si>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</si>
  <si>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</si>
  <si>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</si>
  <si>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</si>
  <si>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</si>
  <si>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</si>
  <si>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</si>
  <si>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</si>
  <si>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</si>
  <si>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</si>
  <si>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</si>
  <si>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</si>
  <si>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</si>
  <si>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</si>
  <si>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</si>
  <si>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</si>
  <si>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</si>
  <si>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</si>
  <si>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</si>
  <si>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F. STUDENT LIFE</t>
  </si>
  <si>
    <t>F1</t>
  </si>
  <si>
    <t>Percentages of first-time, first-year (freshman) degree-seeking students and degree-seeking undergraduates enrolled in Fall 2019 who fit the following categories:</t>
  </si>
  <si>
    <t xml:space="preserve">First-time, first-year (freshman) students </t>
  </si>
  <si>
    <t>Percent who are from out of state (exclude international/nonresident aliens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</si>
  <si>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</si>
  <si>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</si>
  <si>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</si>
  <si>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</si>
  <si>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</si>
  <si>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</si>
  <si>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</si>
  <si>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</si>
  <si>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</si>
  <si>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</si>
  <si>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</si>
  <si>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</si>
  <si>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</si>
  <si>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</si>
  <si>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</si>
  <si>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</si>
  <si>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</si>
  <si>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</si>
  <si>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</si>
  <si>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</si>
  <si>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</si>
  <si>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</si>
  <si>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</si>
  <si>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</si>
  <si>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</si>
  <si>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</si>
  <si>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</si>
  <si>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</si>
  <si>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</si>
  <si>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</si>
  <si>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</si>
  <si>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</si>
  <si>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</si>
  <si>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</si>
  <si>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</si>
  <si>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</si>
  <si>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</si>
  <si>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</si>
  <si>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</si>
  <si>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Housing:</t>
    </r>
    <r>
      <rPr>
        <sz val="10"/>
        <rFont val="Arial"/>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</si>
  <si>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</si>
  <si>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</si>
  <si>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</si>
  <si>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</si>
  <si>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</si>
  <si>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</si>
  <si>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</si>
  <si>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</si>
  <si>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</si>
  <si>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</si>
  <si>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</si>
  <si>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</si>
  <si>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G. ANNUAL EXPENSES</t>
  </si>
  <si>
    <t>G0</t>
  </si>
  <si>
    <t xml:space="preserve">Please provide the URL of your institution’s net price calculator: </t>
  </si>
  <si>
    <t>http://www.collegeforalltexans.com/apps/CollegeMoney/index.php</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</si>
  <si>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</si>
  <si>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</si>
  <si>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G1</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</si>
  <si>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</si>
  <si>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</si>
  <si>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</si>
  <si>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</si>
  <si>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</si>
  <si>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</si>
  <si>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</si>
  <si>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</si>
  <si>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</si>
  <si>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</si>
  <si>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</si>
  <si>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</si>
  <si>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</si>
  <si>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</si>
  <si>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Minimum</t>
  </si>
  <si>
    <t>Maximum</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</si>
  <si>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</si>
  <si>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</si>
  <si>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</si>
  <si>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</si>
  <si>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</si>
  <si>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</si>
  <si>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</si>
  <si>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</si>
  <si>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</si>
  <si>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</si>
  <si>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</si>
  <si>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</si>
  <si>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</si>
  <si>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</si>
  <si>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</si>
  <si>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</si>
  <si>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</si>
  <si>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</si>
  <si>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</si>
  <si>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</si>
  <si>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</si>
  <si>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</si>
  <si>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</si>
  <si>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</si>
  <si>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</si>
  <si>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</si>
  <si>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</si>
  <si>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</si>
  <si>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2019-2020 estimated</t>
  </si>
  <si>
    <t>2018-2019
final</t>
  </si>
  <si>
    <t>Indicate the academic year for which data are reported for items H1, H2, H2A, and H6 below:</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</si>
  <si>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</si>
  <si>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</si>
  <si>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</si>
  <si>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</si>
  <si>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</si>
  <si>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</si>
  <si>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</si>
  <si>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</si>
  <si>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</si>
  <si>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</si>
  <si>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</si>
  <si>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</si>
  <si>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</si>
  <si>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</si>
  <si>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</si>
  <si>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</si>
  <si>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</si>
  <si>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</si>
  <si>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</si>
  <si>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</si>
  <si>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t>Tuition Waivers
Reporting is optional. Report tuition waivers in this row if you choose to report them. Do not report tuition waivers elsewhere.</t>
  </si>
  <si>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</si>
  <si>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</si>
  <si>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</si>
  <si>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</si>
  <si>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</si>
  <si>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</si>
  <si>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</si>
  <si>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2018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</si>
  <si>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</si>
  <si>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</si>
  <si>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</si>
  <si>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</si>
  <si>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</si>
  <si>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</si>
  <si>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</si>
  <si>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</si>
  <si>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</si>
  <si>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</si>
  <si>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</si>
  <si>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</si>
  <si>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</si>
  <si>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</si>
  <si>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</si>
  <si>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</si>
  <si>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</si>
  <si>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</si>
  <si>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</si>
  <si>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</si>
  <si>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</si>
  <si>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</si>
  <si>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</si>
  <si>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</si>
  <si>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</si>
  <si>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</si>
  <si>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</si>
  <si>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</si>
  <si>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</si>
  <si>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</si>
  <si>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</si>
  <si>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</si>
  <si>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</si>
  <si>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</si>
  <si>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</si>
  <si>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</si>
  <si>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</si>
  <si>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 xml:space="preserve">These are the graduates and loan types to include and exclude in order to fill out CDS H4 and H5. </t>
    </r>
  </si>
  <si>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</si>
  <si>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</si>
  <si>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</si>
  <si>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H4</t>
  </si>
  <si>
    <t>Provide the number of students in the 2019 undergraduate class who started at your institution as first-time students and received a bachelor's degree between July 1, 2018 and June 30, 2019. Exclude students who transferred into your institution</t>
  </si>
  <si>
    <t>H5</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</si>
  <si>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</si>
  <si>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</si>
  <si>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</si>
  <si>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</si>
  <si>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</si>
  <si>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</si>
  <si>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</si>
  <si>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</si>
  <si>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</si>
  <si>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</si>
  <si>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</si>
  <si>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</si>
  <si>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</si>
  <si>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</si>
  <si>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</si>
  <si>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</si>
  <si>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</si>
  <si>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</si>
  <si>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</si>
  <si>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</si>
  <si>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</si>
  <si>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</si>
  <si>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</si>
  <si>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</si>
  <si>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</si>
  <si>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</si>
  <si>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</si>
  <si>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</si>
  <si>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</si>
  <si>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</si>
  <si>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</si>
  <si>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</si>
  <si>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</si>
  <si>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</si>
  <si>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</si>
  <si>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</si>
  <si>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</si>
  <si>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</si>
  <si>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</si>
  <si>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</si>
  <si>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</si>
  <si>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</si>
  <si>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</si>
  <si>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</si>
  <si>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</si>
  <si>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</si>
  <si>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</si>
  <si>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</si>
  <si>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</si>
  <si>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</si>
  <si>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</si>
  <si>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</si>
  <si>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</si>
  <si>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</si>
  <si>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</si>
  <si>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</si>
  <si>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</si>
  <si>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</si>
  <si>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</si>
  <si>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</si>
  <si>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</si>
  <si>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</si>
  <si>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</si>
  <si>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</si>
  <si>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</si>
  <si>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</si>
  <si>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</si>
  <si>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</si>
  <si>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</si>
  <si>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</si>
  <si>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</si>
  <si>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</si>
  <si>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</si>
  <si>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</si>
  <si>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</si>
  <si>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</si>
  <si>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</si>
  <si>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</si>
  <si>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</si>
  <si>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</si>
  <si>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</si>
  <si>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</si>
  <si>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</si>
  <si>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</si>
  <si>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</si>
  <si>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</si>
  <si>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 INSTRUCTIONAL FACULTY AND CLASS SIZE</t>
  </si>
  <si>
    <t>I1</t>
  </si>
  <si>
    <t>Please report the number of instructional faculty members in each category for Fall 2019.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</si>
  <si>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</si>
  <si>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</si>
  <si>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</si>
  <si>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</si>
  <si>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</si>
  <si>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</si>
  <si>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</si>
  <si>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</si>
  <si>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</si>
  <si>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</si>
  <si>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</si>
  <si>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</si>
  <si>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</si>
  <si>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</si>
  <si>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</si>
  <si>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</si>
  <si>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</si>
  <si>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</si>
  <si>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</si>
  <si>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</si>
  <si>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</si>
  <si>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</si>
  <si>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</si>
  <si>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</si>
  <si>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</si>
  <si>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</si>
  <si>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</si>
  <si>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</si>
  <si>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</si>
  <si>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</si>
  <si>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</si>
  <si>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</si>
  <si>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</si>
  <si>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</si>
  <si>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</si>
  <si>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</si>
  <si>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</si>
  <si>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</si>
  <si>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</si>
  <si>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j</t>
  </si>
  <si>
    <t>Total number in stand-alone graduate/ professional programs in which faculty teach virtually only graduate-level students</t>
  </si>
  <si>
    <t>I2</t>
  </si>
  <si>
    <t>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</si>
  <si>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</si>
  <si>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2019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</si>
  <si>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</si>
  <si>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</si>
  <si>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</si>
  <si>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</si>
  <si>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</si>
  <si>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</si>
  <si>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</si>
  <si>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2019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</si>
  <si>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</si>
  <si>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</si>
  <si>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</si>
  <si>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</si>
  <si>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</si>
  <si>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</si>
  <si>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</si>
  <si>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</si>
  <si>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</si>
  <si>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</si>
  <si>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</si>
  <si>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</si>
  <si>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</si>
  <si>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</si>
  <si>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</si>
  <si>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</si>
  <si>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Degrees conferred between July 1, 2018 and June 30, 2019</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</si>
  <si>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</si>
  <si>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</si>
  <si>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 and Certificates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</si>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</sst>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4" x14ac:knownFonts="1">
    <font>
      <sz val="10"/>
      <name val="Arial"/>
    </font>
    <font>
      <sz val="10"/>
      <name val="Arial"/>
      <family val="2"/>
    </font>
    <font>
      <b/>
      <sz val="14"/>
      <name val="Arial"/>
      <family val="2"/>
    </font>
    <font>
      <b/>
      <sz val="10"/>
      <name val="Arial"/>
      <family val="2"/>
    </font>
    <font>
      <u/>
      <sz val="10"/>
      <color indexed="12"/>
      <name val="Arial"/>
      <family val="2"/>
    </font>
    <font>
      <sz val="10"/>
      <color indexed="8"/>
      <name val="Arial"/>
      <family val="2"/>
    </font>
    <font>
      <b/>
      <sz val="10"/>
      <color theme="0"/>
      <name val="Arial"/>
      <family val="2"/>
    </font>
    <font>
      <sz val="10"/>
      <color theme="0"/>
      <name val="Arial"/>
      <family val="2"/>
    </font>
    <font>
      <i/>
      <sz val="10"/>
      <name val="Arial"/>
      <family val="2"/>
    </font>
    <font>
      <sz val="9"/>
      <name val="Arial"/>
      <family val="2"/>
    </font>
    <font>
      <b/>
      <sz val="12"/>
      <name val="Arial"/>
      <family val="2"/>
    </font>
    <font>
      <b/>
      <i/>
      <sz val="10"/>
      <name val="Arial"/>
      <family val="2"/>
    </font>
    <font>
      <b/>
      <sz val="9"/>
      <name val="Arial"/>
      <family val="2"/>
    </font>
    <font>
      <sz val="8"/>
      <name val="Arial"/>
      <family val="2"/>
    </font>
    <font>
      <sz val="7"/>
      <name val="Arial"/>
      <family val="2"/>
    </font>
    <font>
      <sz val="8"/>
      <color rgb="FF222222"/>
      <name val="Arial"/>
      <family val="2"/>
    </font>
    <font>
      <b/>
      <i/>
      <sz val="10"/>
      <color rgb="FF222222"/>
      <name val="Arial"/>
      <family val="2"/>
    </font>
    <font>
      <b/>
      <sz val="10"/>
      <color rgb="FF222222"/>
      <name val="Arial"/>
      <family val="2"/>
    </font>
    <font>
      <sz val="7"/>
      <color rgb="FF222222"/>
      <name val="Arial"/>
      <family val="2"/>
    </font>
    <font>
      <b/>
      <sz val="10"/>
      <color indexed="8"/>
      <name val="Arial"/>
      <family val="2"/>
    </font>
    <font>
      <sz val="10"/>
      <color indexed="13"/>
      <name val="Arial"/>
      <family val="2"/>
    </font>
    <font>
      <b/>
      <sz val="11"/>
      <name val="Arial"/>
      <family val="2"/>
    </font>
    <font>
      <b/>
      <i/>
      <sz val="11"/>
      <name val="Arial"/>
      <family val="2"/>
    </font>
    <font>
      <b/>
      <sz val="9"/>
      <color indexed="8"/>
      <name val="Arial"/>
      <family val="2"/>
    </font>
    <font>
      <sz val="9"/>
      <color indexed="8"/>
      <name val="Arial"/>
      <family val="2"/>
    </font>
    <font>
      <sz val="10"/>
      <color rgb="FF000000"/>
      <name val="Arial"/>
      <family val="2"/>
    </font>
    <font>
      <i/>
      <sz val="10"/>
      <color indexed="8"/>
      <name val="Arial"/>
      <family val="2"/>
    </font>
    <font>
      <sz val="12"/>
      <name val="Arial"/>
      <family val="2"/>
    </font>
    <font>
      <b/>
      <sz val="8"/>
      <name val="Arial"/>
      <family val="2"/>
    </font>
    <font>
      <sz val="9"/>
      <color rgb="FF000000"/>
      <name val="Arial"/>
      <family val="2"/>
    </font>
    <font>
      <u/>
      <sz val="10"/>
      <name val="Arial"/>
      <family val="2"/>
    </font>
    <font>
      <u/>
      <sz val="9"/>
      <name val="Arial"/>
      <family val="2"/>
    </font>
    <font>
      <sz val="8"/>
      <color indexed="10"/>
      <name val="Arial"/>
      <family val="2"/>
    </font>
    <font>
      <i/>
      <sz val="9"/>
      <name val="Arial"/>
      <family val="2"/>
    </font>
  </fonts>
  <fills count="7">
    <fill>
      <patternFill patternType="none"/>
    </fill>
    <fill>
      <patternFill patternType="gray125"/>
    </fill>
    <fill>
      <patternFill patternType="solid">
        <fgColor indexed="22"/>
        <bgColor indexed="64"/>
      </patternFill>
    </fill>
    <fill>
      <patternFill patternType="solid">
        <fgColor theme="7" tint="0.59999389629810485"/>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applyNumberFormat="0" applyFill="0" applyBorder="0" applyAlignment="0" applyProtection="0">
      <alignment vertical="top"/>
      <protection locked="0"/>
    </xf>
  </cellStyleXfs>
  <cellXfs count="626">
    <xf numFmtId="0" fontId="0" fillId="0" borderId="0" xfId="0"/>
    <xf numFmtId="0" fontId="2" fillId="2" borderId="0" xfId="4" applyFont="1" applyFill="1" applyAlignment="1">
      <alignment horizontal="center" vertical="center"/>
    </xf>
    <xf numFmtId="0" fontId="1" fillId="0" borderId="0" xfId="4" applyFont="1" applyAlignment="1"/>
    <xf numFmtId="0" fontId="1" fillId="0" borderId="0" xfId="4" applyFont="1"/>
    <xf numFmtId="0" fontId="1" fillId="0" borderId="0" xfId="4" applyFont="1" applyAlignment="1">
      <alignment horizontal="left" vertical="top"/>
    </xf>
    <xf numFmtId="0" fontId="1" fillId="0" borderId="0" xfId="4" applyFont="1" applyAlignment="1">
      <alignment horizontal="left" vertical="top" wrapText="1"/>
    </xf>
    <xf numFmtId="0" fontId="3" fillId="0" borderId="0" xfId="4" applyFont="1" applyAlignment="1">
      <alignment horizontal="left" vertical="top"/>
    </xf>
    <xf numFmtId="0" fontId="3" fillId="0" borderId="0" xfId="4" applyFont="1" applyBorder="1"/>
    <xf numFmtId="0" fontId="1" fillId="0" borderId="0" xfId="4" applyFont="1" applyBorder="1" applyAlignment="1">
      <alignment horizontal="left" vertical="top" wrapText="1"/>
    </xf>
    <xf numFmtId="0" fontId="1" fillId="0" borderId="1" xfId="4" applyFont="1" applyBorder="1"/>
    <xf numFmtId="0" fontId="1" fillId="0" borderId="2" xfId="4" applyFont="1" applyBorder="1" applyAlignment="1">
      <alignment horizontal="left" vertical="top" wrapText="1"/>
    </xf>
    <xf numFmtId="0" fontId="4" fillId="0" borderId="3" xfId="5" applyBorder="1" applyAlignment="1" applyProtection="1"/>
    <xf numFmtId="0" fontId="1" fillId="0" borderId="4" xfId="4" applyFont="1" applyBorder="1"/>
    <xf numFmtId="0" fontId="1" fillId="0" borderId="5" xfId="4" applyFont="1" applyBorder="1" applyAlignment="1">
      <alignment horizontal="left" vertical="top" wrapText="1"/>
    </xf>
    <xf numFmtId="0" fontId="1" fillId="0" borderId="2" xfId="4" applyFont="1" applyBorder="1" applyAlignment="1">
      <alignment horizontal="center"/>
    </xf>
    <xf numFmtId="0" fontId="1" fillId="0" borderId="3" xfId="4" applyFont="1" applyBorder="1" applyAlignment="1">
      <alignment horizontal="center"/>
    </xf>
    <xf numFmtId="0" fontId="1" fillId="0" borderId="6" xfId="4" applyFont="1" applyBorder="1"/>
    <xf numFmtId="0" fontId="1" fillId="0" borderId="7" xfId="4" applyFont="1" applyBorder="1" applyAlignment="1">
      <alignment horizontal="left" vertical="top" wrapText="1"/>
    </xf>
    <xf numFmtId="0" fontId="1" fillId="0" borderId="8" xfId="4" applyFont="1" applyBorder="1" applyAlignment="1">
      <alignment horizontal="left" vertical="top" wrapText="1"/>
    </xf>
    <xf numFmtId="0" fontId="4" fillId="0" borderId="9" xfId="5" applyBorder="1" applyAlignment="1" applyProtection="1"/>
    <xf numFmtId="0" fontId="1" fillId="0" borderId="10" xfId="4" applyFont="1" applyBorder="1" applyAlignment="1"/>
    <xf numFmtId="0" fontId="1" fillId="0" borderId="11" xfId="4" applyFont="1" applyBorder="1" applyAlignment="1"/>
    <xf numFmtId="0" fontId="1" fillId="0" borderId="0" xfId="4" applyFont="1" applyBorder="1"/>
    <xf numFmtId="0" fontId="3" fillId="0" borderId="0" xfId="4" applyFont="1" applyFill="1" applyAlignment="1">
      <alignment horizontal="left" vertical="top"/>
    </xf>
    <xf numFmtId="0" fontId="1" fillId="0" borderId="0" xfId="4" applyFont="1" applyFill="1" applyBorder="1" applyAlignment="1">
      <alignment horizontal="left" vertical="top" wrapText="1"/>
    </xf>
    <xf numFmtId="0" fontId="1" fillId="0" borderId="1" xfId="4" applyFont="1" applyBorder="1" applyAlignment="1">
      <alignment horizontal="left" vertical="top" wrapText="1"/>
    </xf>
    <xf numFmtId="0" fontId="1" fillId="0" borderId="12" xfId="4" applyFont="1" applyBorder="1" applyAlignment="1">
      <alignment horizontal="left" vertical="top" wrapText="1"/>
    </xf>
    <xf numFmtId="0" fontId="1" fillId="0" borderId="2" xfId="4" applyFont="1" applyBorder="1" applyAlignment="1">
      <alignment horizontal="left" vertical="top" wrapText="1"/>
    </xf>
    <xf numFmtId="0" fontId="1" fillId="0" borderId="0" xfId="4" applyFont="1" applyAlignment="1">
      <alignment horizontal="left" vertical="top" wrapText="1"/>
    </xf>
    <xf numFmtId="0" fontId="3" fillId="0" borderId="10" xfId="4" applyFont="1" applyBorder="1"/>
    <xf numFmtId="0" fontId="1" fillId="0" borderId="10" xfId="4" applyFont="1" applyBorder="1" applyAlignment="1">
      <alignment horizontal="left" vertical="top" wrapText="1"/>
    </xf>
    <xf numFmtId="0" fontId="1" fillId="0" borderId="3" xfId="4" applyFont="1" applyBorder="1"/>
    <xf numFmtId="0" fontId="5" fillId="0" borderId="3" xfId="4" applyFont="1" applyBorder="1" applyAlignment="1">
      <alignment horizontal="left" vertical="top" wrapText="1"/>
    </xf>
    <xf numFmtId="0" fontId="1" fillId="0" borderId="3" xfId="4" applyFont="1" applyBorder="1" applyAlignment="1">
      <alignment horizontal="left" wrapText="1"/>
    </xf>
    <xf numFmtId="0" fontId="1" fillId="0" borderId="3" xfId="4" applyFont="1" applyBorder="1" applyAlignment="1">
      <alignment wrapText="1"/>
    </xf>
    <xf numFmtId="0" fontId="5" fillId="0" borderId="1" xfId="4" applyFont="1" applyBorder="1" applyAlignment="1">
      <alignment horizontal="left" vertical="top" wrapText="1"/>
    </xf>
    <xf numFmtId="0" fontId="5" fillId="0" borderId="2" xfId="4" applyFont="1" applyBorder="1" applyAlignment="1">
      <alignment horizontal="left" vertical="top" wrapText="1"/>
    </xf>
    <xf numFmtId="0" fontId="4" fillId="0" borderId="3" xfId="5" applyBorder="1" applyAlignment="1" applyProtection="1">
      <alignment horizontal="left" vertical="top" wrapText="1"/>
    </xf>
    <xf numFmtId="0" fontId="1" fillId="0" borderId="0" xfId="4" applyFont="1" applyFill="1" applyAlignment="1">
      <alignment horizontal="left" wrapText="1" indent="2"/>
    </xf>
    <xf numFmtId="0" fontId="5" fillId="0" borderId="0" xfId="4" applyFont="1" applyFill="1" applyAlignment="1">
      <alignment horizontal="left" wrapText="1" indent="2"/>
    </xf>
    <xf numFmtId="0" fontId="5" fillId="0" borderId="3" xfId="5" applyFont="1" applyBorder="1" applyAlignment="1" applyProtection="1">
      <alignment horizontal="left" vertical="top" wrapText="1"/>
    </xf>
    <xf numFmtId="0" fontId="1" fillId="0" borderId="3" xfId="4" applyFont="1" applyBorder="1" applyAlignment="1">
      <alignment horizontal="left" vertical="top" wrapText="1"/>
    </xf>
    <xf numFmtId="0" fontId="3" fillId="0" borderId="0" xfId="4" applyFont="1" applyBorder="1" applyAlignment="1">
      <alignment horizontal="left" vertical="center" wrapText="1"/>
    </xf>
    <xf numFmtId="0" fontId="1" fillId="0" borderId="0" xfId="4" applyFont="1" applyBorder="1" applyAlignment="1"/>
    <xf numFmtId="49" fontId="1" fillId="0" borderId="3" xfId="4" applyNumberFormat="1" applyFont="1" applyBorder="1" applyAlignment="1">
      <alignment horizontal="center" vertical="center"/>
    </xf>
    <xf numFmtId="0" fontId="3" fillId="0" borderId="0" xfId="4" applyFont="1"/>
    <xf numFmtId="14" fontId="1" fillId="0" borderId="0" xfId="4" quotePrefix="1" applyNumberFormat="1" applyFont="1"/>
    <xf numFmtId="49" fontId="1" fillId="0" borderId="3" xfId="4" quotePrefix="1" applyNumberFormat="1" applyFont="1" applyBorder="1" applyAlignment="1">
      <alignment horizontal="center" vertical="center"/>
    </xf>
    <xf numFmtId="49" fontId="1" fillId="0" borderId="3" xfId="4" applyNumberFormat="1" applyFont="1" applyBorder="1"/>
    <xf numFmtId="0" fontId="1" fillId="0" borderId="13" xfId="4" applyFont="1" applyBorder="1"/>
    <xf numFmtId="0" fontId="1" fillId="0" borderId="9" xfId="4" applyFont="1" applyBorder="1"/>
    <xf numFmtId="49" fontId="1" fillId="0" borderId="2" xfId="4" quotePrefix="1" applyNumberFormat="1" applyFont="1" applyBorder="1" applyAlignment="1">
      <alignment horizontal="center" vertical="center"/>
    </xf>
    <xf numFmtId="0" fontId="3" fillId="0" borderId="9" xfId="4" applyFont="1" applyBorder="1"/>
    <xf numFmtId="14" fontId="1" fillId="0" borderId="2" xfId="4" quotePrefix="1" applyNumberFormat="1" applyFont="1" applyBorder="1"/>
    <xf numFmtId="0" fontId="1" fillId="0" borderId="3" xfId="4" applyFont="1" applyFill="1" applyBorder="1" applyAlignment="1">
      <alignment wrapText="1"/>
    </xf>
    <xf numFmtId="0" fontId="1" fillId="0" borderId="3" xfId="4" applyFont="1" applyFill="1" applyBorder="1"/>
    <xf numFmtId="0" fontId="6" fillId="0" borderId="0" xfId="4" applyFont="1" applyAlignment="1">
      <alignment horizontal="left" vertical="top"/>
    </xf>
    <xf numFmtId="0" fontId="7" fillId="0" borderId="7" xfId="4" applyFont="1" applyFill="1" applyBorder="1"/>
    <xf numFmtId="49" fontId="7" fillId="0" borderId="7" xfId="4" applyNumberFormat="1" applyFont="1" applyBorder="1" applyAlignment="1">
      <alignment horizontal="center" vertical="center"/>
    </xf>
    <xf numFmtId="0" fontId="7" fillId="0" borderId="0" xfId="4" applyFont="1" applyAlignment="1">
      <alignment horizontal="left" vertical="top"/>
    </xf>
    <xf numFmtId="0" fontId="7" fillId="0" borderId="0" xfId="4" applyFont="1"/>
    <xf numFmtId="0" fontId="1" fillId="0" borderId="0" xfId="4"/>
    <xf numFmtId="0" fontId="1" fillId="0" borderId="0" xfId="4" applyAlignment="1">
      <alignment horizontal="left" vertical="top"/>
    </xf>
    <xf numFmtId="0" fontId="3" fillId="0" borderId="10" xfId="4" applyFont="1" applyFill="1" applyBorder="1" applyAlignment="1">
      <alignment horizontal="left" vertical="center" wrapText="1"/>
    </xf>
    <xf numFmtId="0" fontId="1" fillId="0" borderId="10" xfId="4" applyFont="1" applyFill="1" applyBorder="1" applyAlignment="1">
      <alignment horizontal="left" vertical="center" wrapText="1"/>
    </xf>
    <xf numFmtId="0" fontId="1" fillId="2" borderId="3" xfId="4" applyFill="1" applyBorder="1" applyAlignment="1">
      <alignment vertical="center"/>
    </xf>
    <xf numFmtId="0" fontId="3" fillId="0" borderId="3" xfId="4" applyFont="1" applyBorder="1" applyAlignment="1">
      <alignment horizontal="center" vertical="center"/>
    </xf>
    <xf numFmtId="0" fontId="1" fillId="2" borderId="3" xfId="4" applyFill="1" applyBorder="1"/>
    <xf numFmtId="0" fontId="3" fillId="0" borderId="3" xfId="4" applyFont="1" applyBorder="1" applyAlignment="1">
      <alignment horizontal="center" vertical="center"/>
    </xf>
    <xf numFmtId="0" fontId="3" fillId="0" borderId="3" xfId="4" applyFont="1" applyBorder="1" applyAlignment="1">
      <alignment vertical="center"/>
    </xf>
    <xf numFmtId="0" fontId="3" fillId="2" borderId="3" xfId="4" applyFont="1" applyFill="1" applyBorder="1" applyAlignment="1">
      <alignment horizontal="center" vertical="center"/>
    </xf>
    <xf numFmtId="0" fontId="1" fillId="0" borderId="3" xfId="4" applyBorder="1" applyAlignment="1">
      <alignment vertical="center" wrapText="1"/>
    </xf>
    <xf numFmtId="0" fontId="1" fillId="0" borderId="3" xfId="4" applyBorder="1"/>
    <xf numFmtId="0" fontId="1" fillId="0" borderId="3" xfId="4" applyBorder="1" applyAlignment="1">
      <alignment vertical="center"/>
    </xf>
    <xf numFmtId="0" fontId="8" fillId="0" borderId="3" xfId="4" applyFont="1" applyBorder="1" applyAlignment="1">
      <alignment vertical="center"/>
    </xf>
    <xf numFmtId="37" fontId="3" fillId="0" borderId="3" xfId="1" applyNumberFormat="1" applyFont="1" applyBorder="1" applyAlignment="1">
      <alignment horizontal="right"/>
    </xf>
    <xf numFmtId="37" fontId="1" fillId="0" borderId="3" xfId="1" applyNumberFormat="1" applyBorder="1" applyAlignment="1">
      <alignment horizontal="right"/>
    </xf>
    <xf numFmtId="0" fontId="8" fillId="2" borderId="3" xfId="4" applyFont="1" applyFill="1" applyBorder="1" applyAlignment="1">
      <alignment horizontal="right"/>
    </xf>
    <xf numFmtId="0" fontId="1" fillId="0" borderId="3" xfId="4" applyFont="1" applyBorder="1" applyAlignment="1">
      <alignment vertical="center"/>
    </xf>
    <xf numFmtId="0" fontId="1" fillId="0" borderId="3" xfId="4" applyFont="1" applyBorder="1" applyAlignment="1">
      <alignment vertical="center" wrapText="1"/>
    </xf>
    <xf numFmtId="0" fontId="1" fillId="0" borderId="3" xfId="4" applyFont="1" applyFill="1" applyBorder="1" applyAlignment="1">
      <alignment horizontal="right"/>
    </xf>
    <xf numFmtId="0" fontId="3" fillId="0" borderId="3" xfId="4" applyFont="1" applyFill="1" applyBorder="1" applyAlignment="1">
      <alignment horizontal="right"/>
    </xf>
    <xf numFmtId="0" fontId="1" fillId="0" borderId="0" xfId="4" applyAlignment="1"/>
    <xf numFmtId="37" fontId="1" fillId="0" borderId="10" xfId="1" applyNumberFormat="1" applyBorder="1" applyAlignment="1">
      <alignment horizontal="right"/>
    </xf>
    <xf numFmtId="0" fontId="1" fillId="0" borderId="0" xfId="4" applyFill="1" applyAlignment="1"/>
    <xf numFmtId="37" fontId="1" fillId="0" borderId="12" xfId="4" applyNumberFormat="1" applyBorder="1" applyAlignment="1">
      <alignment horizontal="right"/>
    </xf>
    <xf numFmtId="0" fontId="3" fillId="0" borderId="0" xfId="4" applyFont="1" applyAlignment="1"/>
    <xf numFmtId="37" fontId="3" fillId="0" borderId="12" xfId="1" applyNumberFormat="1" applyFont="1" applyBorder="1" applyAlignment="1">
      <alignment horizontal="right"/>
    </xf>
    <xf numFmtId="0" fontId="1" fillId="0" borderId="10" xfId="4" applyFill="1" applyBorder="1" applyAlignment="1">
      <alignment horizontal="left" vertical="center" wrapText="1"/>
    </xf>
    <xf numFmtId="0" fontId="1" fillId="2" borderId="3" xfId="4" applyFill="1" applyBorder="1" applyAlignment="1">
      <alignment vertical="center"/>
    </xf>
    <xf numFmtId="0" fontId="9" fillId="0" borderId="3" xfId="4" applyFont="1" applyBorder="1" applyAlignment="1">
      <alignment horizontal="center" vertical="center" wrapText="1"/>
    </xf>
    <xf numFmtId="0" fontId="1" fillId="0" borderId="3" xfId="4" applyFont="1" applyBorder="1" applyAlignment="1">
      <alignment vertical="center"/>
    </xf>
    <xf numFmtId="0" fontId="1" fillId="0" borderId="3" xfId="4" applyBorder="1" applyAlignment="1">
      <alignment vertical="center"/>
    </xf>
    <xf numFmtId="37" fontId="1" fillId="0" borderId="3" xfId="4" applyNumberFormat="1" applyBorder="1" applyAlignment="1">
      <alignment horizontal="right"/>
    </xf>
    <xf numFmtId="0" fontId="5" fillId="0" borderId="1" xfId="4" applyFont="1" applyFill="1" applyBorder="1" applyAlignment="1"/>
    <xf numFmtId="0" fontId="1" fillId="0" borderId="2" xfId="4" applyFill="1" applyBorder="1" applyAlignment="1"/>
    <xf numFmtId="0" fontId="1" fillId="0" borderId="3" xfId="4" applyFont="1" applyFill="1" applyBorder="1" applyAlignment="1">
      <alignment vertical="center"/>
    </xf>
    <xf numFmtId="0" fontId="1" fillId="0" borderId="3" xfId="4" applyFill="1" applyBorder="1" applyAlignment="1">
      <alignment vertical="center"/>
    </xf>
    <xf numFmtId="0" fontId="1" fillId="0" borderId="1" xfId="4" applyFont="1" applyFill="1" applyBorder="1" applyAlignment="1"/>
    <xf numFmtId="0" fontId="1" fillId="0" borderId="1" xfId="4" applyFont="1" applyFill="1" applyBorder="1" applyAlignment="1">
      <alignment vertical="center" wrapText="1"/>
    </xf>
    <xf numFmtId="0" fontId="1" fillId="0" borderId="2" xfId="4" applyFill="1" applyBorder="1" applyAlignment="1">
      <alignment vertical="center" wrapText="1"/>
    </xf>
    <xf numFmtId="0" fontId="3" fillId="0" borderId="3" xfId="4" applyFont="1" applyBorder="1" applyAlignment="1">
      <alignment vertical="center"/>
    </xf>
    <xf numFmtId="37" fontId="3" fillId="0" borderId="3" xfId="4" applyNumberFormat="1" applyFont="1" applyBorder="1" applyAlignment="1">
      <alignment horizontal="right"/>
    </xf>
    <xf numFmtId="0" fontId="10" fillId="0" borderId="0" xfId="4" applyFont="1"/>
    <xf numFmtId="37" fontId="1" fillId="0" borderId="0" xfId="4" applyNumberFormat="1" applyBorder="1"/>
    <xf numFmtId="0" fontId="1" fillId="0" borderId="3" xfId="4" applyBorder="1" applyAlignment="1">
      <alignment horizontal="right"/>
    </xf>
    <xf numFmtId="0" fontId="10" fillId="0" borderId="0" xfId="4" applyFont="1" applyAlignment="1">
      <alignment horizontal="left" vertical="center" wrapText="1"/>
    </xf>
    <xf numFmtId="0" fontId="1" fillId="0" borderId="0" xfId="4" applyAlignment="1">
      <alignment horizontal="left" vertical="center" wrapText="1"/>
    </xf>
    <xf numFmtId="0" fontId="1" fillId="0" borderId="0" xfId="4" applyFont="1" applyAlignment="1">
      <alignment horizontal="left" vertical="center" wrapText="1"/>
    </xf>
    <xf numFmtId="0" fontId="1" fillId="0" borderId="0" xfId="4" applyFont="1" applyAlignment="1">
      <alignment horizontal="left" vertical="center" wrapText="1"/>
    </xf>
    <xf numFmtId="0" fontId="3" fillId="0" borderId="0" xfId="4" applyFont="1" applyAlignment="1">
      <alignment horizontal="left" vertical="center" wrapText="1"/>
    </xf>
    <xf numFmtId="0" fontId="11" fillId="0" borderId="10" xfId="4" applyFont="1" applyBorder="1" applyAlignment="1">
      <alignment horizontal="left" vertical="center" wrapText="1"/>
    </xf>
    <xf numFmtId="0" fontId="11" fillId="3" borderId="13" xfId="4" applyFont="1" applyFill="1" applyBorder="1" applyAlignment="1">
      <alignment horizontal="center" vertical="center" wrapText="1"/>
    </xf>
    <xf numFmtId="0" fontId="3" fillId="0" borderId="13" xfId="4" applyFont="1" applyBorder="1" applyAlignment="1">
      <alignment horizontal="center" vertical="center" wrapText="1"/>
    </xf>
    <xf numFmtId="0" fontId="11" fillId="3" borderId="14" xfId="4" applyFont="1" applyFill="1" applyBorder="1" applyAlignment="1">
      <alignment horizontal="center" vertical="center" wrapText="1"/>
    </xf>
    <xf numFmtId="0" fontId="3" fillId="0" borderId="14" xfId="4" applyFont="1" applyBorder="1" applyAlignment="1">
      <alignment horizontal="center" vertical="center" wrapText="1"/>
    </xf>
    <xf numFmtId="0" fontId="12" fillId="0" borderId="0" xfId="4" applyFont="1" applyAlignment="1">
      <alignment horizontal="left" vertical="top" wrapText="1"/>
    </xf>
    <xf numFmtId="0" fontId="13" fillId="0" borderId="3" xfId="4" applyFont="1" applyBorder="1" applyAlignment="1">
      <alignment horizontal="left" vertical="center" wrapText="1"/>
    </xf>
    <xf numFmtId="0" fontId="1" fillId="0" borderId="3" xfId="4" applyFont="1" applyBorder="1" applyAlignment="1">
      <alignment horizontal="left" vertical="center" wrapText="1"/>
    </xf>
    <xf numFmtId="0" fontId="14" fillId="0" borderId="3" xfId="4" applyFont="1" applyBorder="1" applyAlignment="1">
      <alignment horizontal="left" vertical="center" wrapText="1"/>
    </xf>
    <xf numFmtId="0" fontId="15" fillId="0" borderId="3" xfId="4" applyFont="1" applyBorder="1" applyAlignment="1">
      <alignment vertical="center" wrapText="1"/>
    </xf>
    <xf numFmtId="0" fontId="15" fillId="0" borderId="3" xfId="4" applyFont="1" applyBorder="1" applyAlignment="1">
      <alignment wrapText="1"/>
    </xf>
    <xf numFmtId="0" fontId="16" fillId="0" borderId="0" xfId="4" applyFont="1" applyBorder="1" applyAlignment="1">
      <alignment horizontal="left" vertical="center" wrapText="1"/>
    </xf>
    <xf numFmtId="0" fontId="17" fillId="0" borderId="0" xfId="4" applyFont="1" applyBorder="1" applyAlignment="1">
      <alignment horizontal="left" vertical="center" wrapText="1"/>
    </xf>
    <xf numFmtId="0" fontId="15" fillId="3" borderId="3" xfId="4" applyFont="1" applyFill="1" applyBorder="1" applyAlignment="1">
      <alignment horizontal="center" vertical="center" wrapText="1"/>
    </xf>
    <xf numFmtId="0" fontId="3" fillId="0" borderId="3" xfId="4" applyFont="1" applyBorder="1" applyAlignment="1">
      <alignment horizontal="center" vertical="center" wrapText="1"/>
    </xf>
    <xf numFmtId="0" fontId="15" fillId="0" borderId="3" xfId="4" applyFont="1" applyBorder="1" applyAlignment="1">
      <alignment horizontal="center" vertical="center" wrapText="1"/>
    </xf>
    <xf numFmtId="0" fontId="3" fillId="0" borderId="3" xfId="4" applyFont="1" applyBorder="1" applyAlignment="1">
      <alignment horizontal="center" vertical="center" wrapText="1"/>
    </xf>
    <xf numFmtId="0" fontId="1" fillId="0" borderId="3" xfId="4" applyFont="1" applyBorder="1" applyAlignment="1">
      <alignment horizontal="center" vertical="center" wrapText="1"/>
    </xf>
    <xf numFmtId="0" fontId="18" fillId="0" borderId="3" xfId="4" applyFont="1" applyBorder="1" applyAlignment="1">
      <alignment horizontal="center" vertical="center" wrapText="1"/>
    </xf>
    <xf numFmtId="0" fontId="1" fillId="0" borderId="0" xfId="4" applyFont="1" applyAlignment="1">
      <alignment horizontal="right"/>
    </xf>
    <xf numFmtId="0" fontId="1" fillId="0" borderId="0" xfId="4" applyFont="1" applyAlignment="1">
      <alignment horizontal="left" wrapText="1"/>
    </xf>
    <xf numFmtId="0" fontId="11" fillId="0" borderId="0" xfId="4" applyFont="1"/>
    <xf numFmtId="0" fontId="1" fillId="0" borderId="3" xfId="4" applyFont="1" applyBorder="1" applyAlignment="1">
      <alignment horizontal="right"/>
    </xf>
    <xf numFmtId="0" fontId="3" fillId="0" borderId="0" xfId="4" applyFont="1" applyFill="1" applyBorder="1" applyAlignment="1">
      <alignment horizontal="left" vertical="top"/>
    </xf>
    <xf numFmtId="0" fontId="1" fillId="0" borderId="1" xfId="4" applyBorder="1" applyAlignment="1">
      <alignment horizontal="left" vertical="top" wrapText="1"/>
    </xf>
    <xf numFmtId="0" fontId="1" fillId="0" borderId="12" xfId="4" applyBorder="1" applyAlignment="1">
      <alignment horizontal="left" vertical="top" wrapText="1"/>
    </xf>
    <xf numFmtId="0" fontId="1" fillId="0" borderId="2" xfId="4" applyBorder="1" applyAlignment="1">
      <alignment horizontal="left" vertical="top" wrapText="1"/>
    </xf>
    <xf numFmtId="0" fontId="1" fillId="0" borderId="0" xfId="4" applyBorder="1" applyAlignment="1">
      <alignment horizontal="left" vertical="top" wrapText="1"/>
    </xf>
    <xf numFmtId="0" fontId="1" fillId="0" borderId="0" xfId="4" applyBorder="1" applyAlignment="1">
      <alignment horizontal="right"/>
    </xf>
    <xf numFmtId="0" fontId="1" fillId="0" borderId="0" xfId="4" applyAlignment="1">
      <alignment horizontal="left" vertical="top" wrapText="1"/>
    </xf>
    <xf numFmtId="0" fontId="1" fillId="0" borderId="3" xfId="4" applyBorder="1" applyAlignment="1">
      <alignment horizontal="left" vertical="top" wrapText="1"/>
    </xf>
    <xf numFmtId="10" fontId="1" fillId="0" borderId="3" xfId="4" applyNumberFormat="1" applyFont="1" applyBorder="1" applyAlignment="1">
      <alignment horizontal="right"/>
    </xf>
    <xf numFmtId="0" fontId="1" fillId="0" borderId="0" xfId="4" applyFont="1" applyAlignment="1">
      <alignment horizontal="center" vertical="center"/>
    </xf>
    <xf numFmtId="0" fontId="3" fillId="0" borderId="0" xfId="4" applyFont="1" applyAlignment="1">
      <alignment horizontal="left" vertical="top"/>
    </xf>
    <xf numFmtId="0" fontId="3" fillId="0" borderId="0" xfId="4" applyFont="1" applyBorder="1" applyAlignment="1">
      <alignment horizontal="left" vertical="top" wrapText="1"/>
    </xf>
    <xf numFmtId="0" fontId="1" fillId="0" borderId="0" xfId="4" applyFont="1" applyAlignment="1">
      <alignment wrapText="1"/>
    </xf>
    <xf numFmtId="0" fontId="1" fillId="0" borderId="0" xfId="4" applyFont="1" applyAlignment="1">
      <alignment horizontal="left" vertical="top"/>
    </xf>
    <xf numFmtId="0" fontId="1" fillId="0" borderId="3" xfId="4" applyFont="1" applyBorder="1" applyAlignment="1">
      <alignment horizontal="right" vertical="top" wrapText="1"/>
    </xf>
    <xf numFmtId="0" fontId="1" fillId="0" borderId="1" xfId="4" applyFont="1" applyBorder="1" applyAlignment="1"/>
    <xf numFmtId="0" fontId="1" fillId="0" borderId="12" xfId="4" applyFont="1" applyBorder="1" applyAlignment="1"/>
    <xf numFmtId="0" fontId="1" fillId="0" borderId="2" xfId="4" applyFont="1" applyBorder="1" applyAlignment="1"/>
    <xf numFmtId="0" fontId="1" fillId="0" borderId="0" xfId="4" applyFont="1" applyBorder="1" applyAlignment="1"/>
    <xf numFmtId="0" fontId="13" fillId="0" borderId="0" xfId="4" applyFont="1" applyBorder="1" applyAlignment="1">
      <alignment horizontal="center" wrapText="1"/>
    </xf>
    <xf numFmtId="0" fontId="1" fillId="0" borderId="0" xfId="4" applyFont="1" applyBorder="1" applyAlignment="1">
      <alignment horizontal="center"/>
    </xf>
    <xf numFmtId="0" fontId="5" fillId="0" borderId="1" xfId="4" applyFont="1" applyBorder="1" applyAlignment="1"/>
    <xf numFmtId="0" fontId="1" fillId="0" borderId="0" xfId="4" applyFont="1" applyBorder="1" applyAlignment="1">
      <alignment horizontal="left" vertical="top" wrapText="1"/>
    </xf>
    <xf numFmtId="0" fontId="19" fillId="2" borderId="3" xfId="4" applyFont="1" applyFill="1" applyBorder="1" applyAlignment="1"/>
    <xf numFmtId="0" fontId="1" fillId="2" borderId="3" xfId="4" applyFont="1" applyFill="1" applyBorder="1" applyAlignment="1"/>
    <xf numFmtId="0" fontId="1" fillId="0" borderId="3" xfId="4" applyFont="1" applyBorder="1" applyAlignment="1">
      <alignment horizontal="center" vertical="center"/>
    </xf>
    <xf numFmtId="0" fontId="1" fillId="0" borderId="3" xfId="4" applyFont="1" applyBorder="1" applyAlignment="1"/>
    <xf numFmtId="0" fontId="1" fillId="0" borderId="10" xfId="4" applyFont="1" applyBorder="1"/>
    <xf numFmtId="0" fontId="1" fillId="0" borderId="1" xfId="4" applyFont="1" applyFill="1" applyBorder="1" applyAlignment="1" applyProtection="1">
      <protection locked="0"/>
    </xf>
    <xf numFmtId="0" fontId="1" fillId="0" borderId="12" xfId="4" applyFont="1" applyFill="1" applyBorder="1" applyAlignment="1" applyProtection="1">
      <protection locked="0"/>
    </xf>
    <xf numFmtId="0" fontId="1" fillId="0" borderId="2" xfId="4" applyFont="1" applyFill="1" applyBorder="1" applyAlignment="1" applyProtection="1">
      <protection locked="0"/>
    </xf>
    <xf numFmtId="0" fontId="1" fillId="0" borderId="3" xfId="4" applyFont="1" applyFill="1" applyBorder="1" applyAlignment="1"/>
    <xf numFmtId="0" fontId="5" fillId="0" borderId="3" xfId="4" applyFont="1" applyFill="1" applyBorder="1" applyAlignment="1"/>
    <xf numFmtId="0" fontId="1" fillId="0" borderId="0" xfId="4" applyFont="1" applyAlignment="1"/>
    <xf numFmtId="0" fontId="10" fillId="0" borderId="0" xfId="4" applyFont="1" applyAlignment="1">
      <alignment horizontal="left" vertical="top"/>
    </xf>
    <xf numFmtId="0" fontId="3" fillId="0" borderId="0" xfId="4" applyFont="1" applyAlignment="1">
      <alignment vertical="top" wrapText="1"/>
    </xf>
    <xf numFmtId="0" fontId="1" fillId="2" borderId="1" xfId="4" applyFont="1" applyFill="1" applyBorder="1"/>
    <xf numFmtId="0" fontId="12" fillId="0" borderId="3" xfId="4" applyFont="1" applyBorder="1" applyAlignment="1">
      <alignment horizontal="center" wrapText="1"/>
    </xf>
    <xf numFmtId="0" fontId="12" fillId="0" borderId="2" xfId="4" applyFont="1" applyBorder="1" applyAlignment="1">
      <alignment horizontal="center" wrapText="1"/>
    </xf>
    <xf numFmtId="0" fontId="1" fillId="0" borderId="1" xfId="4" applyFont="1" applyBorder="1" applyAlignment="1">
      <alignment vertical="center"/>
    </xf>
    <xf numFmtId="0" fontId="1" fillId="0" borderId="1" xfId="4" applyFont="1" applyBorder="1" applyAlignment="1">
      <alignment vertical="center" wrapText="1"/>
    </xf>
    <xf numFmtId="0" fontId="1" fillId="0" borderId="6" xfId="4" applyFont="1" applyBorder="1" applyAlignment="1">
      <alignment vertical="center"/>
    </xf>
    <xf numFmtId="0" fontId="5" fillId="0" borderId="3" xfId="4" applyFont="1" applyFill="1" applyBorder="1"/>
    <xf numFmtId="0" fontId="1" fillId="0" borderId="9" xfId="4" applyFont="1" applyBorder="1" applyAlignment="1">
      <alignment vertical="center"/>
    </xf>
    <xf numFmtId="0" fontId="10" fillId="0" borderId="0" xfId="4" applyFont="1" applyAlignment="1">
      <alignment vertical="top"/>
    </xf>
    <xf numFmtId="0" fontId="3" fillId="0" borderId="0" xfId="4" applyFont="1" applyAlignment="1">
      <alignment wrapText="1"/>
    </xf>
    <xf numFmtId="0" fontId="5" fillId="0" borderId="3" xfId="4" applyFont="1" applyBorder="1" applyAlignment="1"/>
    <xf numFmtId="0" fontId="3" fillId="2" borderId="3" xfId="4" applyFont="1" applyFill="1" applyBorder="1" applyAlignment="1">
      <alignment horizontal="center" vertical="center" wrapText="1"/>
    </xf>
    <xf numFmtId="0" fontId="5" fillId="0" borderId="6" xfId="4" applyFont="1" applyBorder="1" applyAlignment="1">
      <alignment vertical="top" wrapText="1"/>
    </xf>
    <xf numFmtId="0" fontId="1" fillId="0" borderId="7" xfId="4" applyFont="1" applyBorder="1" applyAlignment="1">
      <alignment vertical="top" wrapText="1"/>
    </xf>
    <xf numFmtId="0" fontId="1" fillId="0" borderId="9" xfId="4" applyFont="1" applyBorder="1" applyAlignment="1">
      <alignment vertical="top" wrapText="1"/>
    </xf>
    <xf numFmtId="0" fontId="1" fillId="0" borderId="10" xfId="4" applyFont="1" applyBorder="1" applyAlignment="1">
      <alignment vertical="top" wrapText="1"/>
    </xf>
    <xf numFmtId="0" fontId="1" fillId="0" borderId="2" xfId="4" applyFont="1" applyBorder="1"/>
    <xf numFmtId="0" fontId="3" fillId="0" borderId="10" xfId="4" applyFont="1" applyBorder="1" applyAlignment="1">
      <alignment vertical="top" wrapText="1"/>
    </xf>
    <xf numFmtId="0" fontId="1" fillId="2" borderId="3" xfId="4" applyFont="1" applyFill="1" applyBorder="1" applyAlignment="1">
      <alignment vertical="center"/>
    </xf>
    <xf numFmtId="0" fontId="21" fillId="4" borderId="1" xfId="4" applyFont="1" applyFill="1" applyBorder="1" applyAlignment="1">
      <alignment vertical="center"/>
    </xf>
    <xf numFmtId="0" fontId="22" fillId="4" borderId="12" xfId="4" applyFont="1" applyFill="1" applyBorder="1" applyAlignment="1">
      <alignment vertical="center"/>
    </xf>
    <xf numFmtId="0" fontId="22" fillId="4" borderId="2" xfId="4" applyFont="1" applyFill="1" applyBorder="1" applyAlignment="1">
      <alignment vertical="center"/>
    </xf>
    <xf numFmtId="0" fontId="5" fillId="0" borderId="3" xfId="4" applyFont="1" applyFill="1" applyBorder="1" applyAlignment="1">
      <alignment horizontal="left" wrapText="1" indent="1"/>
    </xf>
    <xf numFmtId="0" fontId="1" fillId="0" borderId="3" xfId="4" applyFont="1" applyBorder="1" applyAlignment="1">
      <alignment horizontal="left" vertical="center" indent="1"/>
    </xf>
    <xf numFmtId="0" fontId="1" fillId="0" borderId="3" xfId="4" applyFont="1" applyFill="1" applyBorder="1" applyAlignment="1">
      <alignment horizontal="left" vertical="center" indent="1"/>
    </xf>
    <xf numFmtId="0" fontId="21" fillId="4" borderId="3" xfId="4" applyFont="1" applyFill="1" applyBorder="1" applyAlignment="1">
      <alignment vertical="center"/>
    </xf>
    <xf numFmtId="0" fontId="1" fillId="0" borderId="3" xfId="4" applyFont="1" applyBorder="1" applyAlignment="1">
      <alignment horizontal="left" vertical="center" wrapText="1" indent="1"/>
    </xf>
    <xf numFmtId="0" fontId="19" fillId="0" borderId="0" xfId="4" applyFont="1"/>
    <xf numFmtId="0" fontId="23" fillId="0" borderId="0" xfId="4" applyFont="1" applyAlignment="1">
      <alignment horizontal="center" vertical="top" wrapText="1"/>
    </xf>
    <xf numFmtId="0" fontId="1" fillId="0" borderId="0" xfId="4" applyFont="1" applyAlignment="1">
      <alignment wrapText="1"/>
    </xf>
    <xf numFmtId="0" fontId="23" fillId="0" borderId="3" xfId="4" applyFont="1" applyBorder="1" applyAlignment="1">
      <alignment horizontal="center" vertical="center" wrapText="1"/>
    </xf>
    <xf numFmtId="0" fontId="1" fillId="0" borderId="8" xfId="4" applyFont="1" applyBorder="1" applyAlignment="1">
      <alignment wrapText="1"/>
    </xf>
    <xf numFmtId="0" fontId="1" fillId="0" borderId="13" xfId="4" applyFont="1" applyBorder="1" applyAlignment="1">
      <alignment wrapText="1"/>
    </xf>
    <xf numFmtId="0" fontId="1" fillId="0" borderId="6" xfId="4" applyFont="1" applyBorder="1" applyAlignment="1">
      <alignment wrapText="1"/>
    </xf>
    <xf numFmtId="0" fontId="24" fillId="0" borderId="0" xfId="4" applyFont="1" applyAlignment="1">
      <alignment vertical="top" wrapText="1"/>
    </xf>
    <xf numFmtId="0" fontId="1" fillId="2" borderId="3" xfId="4" applyFont="1" applyFill="1" applyBorder="1" applyAlignment="1">
      <alignment vertical="top" wrapText="1"/>
    </xf>
    <xf numFmtId="0" fontId="19" fillId="0" borderId="1" xfId="4" applyFont="1" applyBorder="1" applyAlignment="1">
      <alignment horizontal="center" vertical="top" wrapText="1"/>
    </xf>
    <xf numFmtId="0" fontId="1" fillId="0" borderId="12" xfId="4" applyFont="1" applyBorder="1" applyAlignment="1">
      <alignment horizontal="center" vertical="top" wrapText="1"/>
    </xf>
    <xf numFmtId="0" fontId="1" fillId="0" borderId="12" xfId="4" applyFont="1" applyBorder="1" applyAlignment="1">
      <alignment wrapText="1"/>
    </xf>
    <xf numFmtId="0" fontId="1" fillId="0" borderId="2" xfId="4" applyFont="1" applyBorder="1" applyAlignment="1">
      <alignment wrapText="1"/>
    </xf>
    <xf numFmtId="0" fontId="23" fillId="0" borderId="3" xfId="4" applyFont="1" applyBorder="1" applyAlignment="1">
      <alignment horizontal="center" vertical="top" wrapText="1"/>
    </xf>
    <xf numFmtId="0" fontId="3" fillId="0" borderId="3" xfId="4" applyFont="1" applyBorder="1" applyAlignment="1">
      <alignment horizontal="center" wrapText="1"/>
    </xf>
    <xf numFmtId="0" fontId="19" fillId="0" borderId="3" xfId="4" applyFont="1" applyBorder="1" applyAlignment="1">
      <alignment horizontal="center" vertical="top" wrapText="1"/>
    </xf>
    <xf numFmtId="0" fontId="5" fillId="0" borderId="3" xfId="4" applyFont="1" applyFill="1" applyBorder="1" applyAlignment="1">
      <alignment wrapText="1"/>
    </xf>
    <xf numFmtId="0" fontId="5" fillId="0" borderId="3" xfId="4" applyFont="1" applyBorder="1" applyAlignment="1">
      <alignment vertical="top" wrapText="1"/>
    </xf>
    <xf numFmtId="0" fontId="5" fillId="0" borderId="3" xfId="4" applyFont="1" applyBorder="1" applyAlignment="1">
      <alignment wrapText="1"/>
    </xf>
    <xf numFmtId="0" fontId="5" fillId="0" borderId="0" xfId="4" applyFont="1" applyBorder="1" applyAlignment="1">
      <alignment wrapText="1"/>
    </xf>
    <xf numFmtId="0" fontId="1" fillId="0" borderId="0" xfId="4" applyFont="1" applyBorder="1" applyAlignment="1">
      <alignment wrapText="1"/>
    </xf>
    <xf numFmtId="0" fontId="24" fillId="0" borderId="0" xfId="4" applyFont="1" applyBorder="1" applyAlignment="1">
      <alignment vertical="top" wrapText="1"/>
    </xf>
    <xf numFmtId="0" fontId="3" fillId="0" borderId="0" xfId="4" applyFont="1" applyFill="1" applyAlignment="1">
      <alignment vertical="top" wrapText="1"/>
    </xf>
    <xf numFmtId="0" fontId="1" fillId="0" borderId="0" xfId="4" applyFont="1" applyFill="1" applyBorder="1" applyAlignment="1">
      <alignment vertical="top" wrapText="1"/>
    </xf>
    <xf numFmtId="0" fontId="1" fillId="0" borderId="0" xfId="4" applyFont="1" applyFill="1" applyBorder="1" applyAlignment="1">
      <alignment vertical="top" wrapText="1"/>
    </xf>
    <xf numFmtId="0" fontId="9" fillId="0" borderId="0" xfId="4" applyFont="1" applyFill="1" applyBorder="1" applyAlignment="1">
      <alignment vertical="top" wrapText="1"/>
    </xf>
    <xf numFmtId="0" fontId="1" fillId="0" borderId="0" xfId="4" applyFont="1" applyAlignment="1">
      <alignment vertical="top" wrapText="1"/>
    </xf>
    <xf numFmtId="0" fontId="5" fillId="0" borderId="0" xfId="4" applyFont="1" applyFill="1" applyBorder="1" applyAlignment="1">
      <alignment horizontal="left" vertical="top" wrapText="1"/>
    </xf>
    <xf numFmtId="0" fontId="24" fillId="0" borderId="0" xfId="4" applyFont="1" applyFill="1" applyBorder="1" applyAlignment="1">
      <alignment vertical="top" wrapText="1"/>
    </xf>
    <xf numFmtId="0" fontId="5" fillId="0" borderId="0" xfId="4" applyFont="1" applyFill="1" applyBorder="1" applyAlignment="1">
      <alignment horizontal="left" vertical="top" wrapText="1"/>
    </xf>
    <xf numFmtId="0" fontId="5" fillId="0" borderId="0" xfId="4" applyFont="1" applyFill="1" applyBorder="1" applyAlignment="1">
      <alignment horizontal="left" vertical="top"/>
    </xf>
    <xf numFmtId="0" fontId="1" fillId="0" borderId="0" xfId="4" applyFont="1" applyFill="1" applyAlignment="1">
      <alignment horizontal="left" vertical="top"/>
    </xf>
    <xf numFmtId="0" fontId="1" fillId="0" borderId="0" xfId="4" applyFont="1" applyBorder="1" applyAlignment="1">
      <alignment vertical="top" wrapText="1"/>
    </xf>
    <xf numFmtId="0" fontId="3" fillId="0" borderId="0" xfId="4" applyFont="1" applyAlignment="1">
      <alignment vertical="top" wrapText="1"/>
    </xf>
    <xf numFmtId="0" fontId="5" fillId="0" borderId="0" xfId="4" applyFont="1" applyBorder="1" applyAlignment="1">
      <alignment vertical="top" wrapText="1"/>
    </xf>
    <xf numFmtId="0" fontId="3" fillId="0" borderId="15" xfId="4" applyFont="1" applyFill="1" applyBorder="1" applyAlignment="1">
      <alignment horizontal="center"/>
    </xf>
    <xf numFmtId="0" fontId="3" fillId="0" borderId="16" xfId="4" applyFont="1" applyFill="1" applyBorder="1" applyAlignment="1">
      <alignment horizontal="center"/>
    </xf>
    <xf numFmtId="0" fontId="5" fillId="0" borderId="1" xfId="4" applyFont="1" applyFill="1" applyBorder="1" applyAlignment="1">
      <alignment horizontal="left" vertical="top" wrapText="1"/>
    </xf>
    <xf numFmtId="0" fontId="5" fillId="0" borderId="1" xfId="4" applyFont="1" applyFill="1" applyBorder="1" applyAlignment="1">
      <alignment vertical="top" wrapText="1"/>
    </xf>
    <xf numFmtId="0" fontId="1" fillId="0" borderId="12" xfId="4" applyFont="1" applyBorder="1" applyAlignment="1">
      <alignment vertical="top" wrapText="1"/>
    </xf>
    <xf numFmtId="0" fontId="1" fillId="0" borderId="2" xfId="4" applyFont="1" applyBorder="1" applyAlignment="1">
      <alignment vertical="top" wrapText="1"/>
    </xf>
    <xf numFmtId="0" fontId="1" fillId="0" borderId="1" xfId="4" applyFont="1" applyFill="1" applyBorder="1" applyAlignment="1">
      <alignment wrapText="1"/>
    </xf>
    <xf numFmtId="0" fontId="19" fillId="0" borderId="0" xfId="4" applyFont="1" applyFill="1" applyBorder="1" applyAlignment="1"/>
    <xf numFmtId="0" fontId="1" fillId="0" borderId="0" xfId="4" applyFont="1" applyFill="1" applyBorder="1" applyAlignment="1"/>
    <xf numFmtId="0" fontId="19" fillId="2" borderId="3" xfId="4" applyFont="1" applyFill="1" applyBorder="1" applyAlignment="1"/>
    <xf numFmtId="0" fontId="24" fillId="0" borderId="3" xfId="4" applyFont="1" applyBorder="1" applyAlignment="1">
      <alignment horizontal="center" vertical="top" wrapText="1"/>
    </xf>
    <xf numFmtId="9" fontId="1" fillId="0" borderId="0" xfId="3" applyFont="1" applyBorder="1" applyAlignment="1">
      <alignment horizontal="center"/>
    </xf>
    <xf numFmtId="0" fontId="1" fillId="0" borderId="0" xfId="4" applyFont="1" applyBorder="1" applyAlignment="1">
      <alignment horizontal="left" indent="1"/>
    </xf>
    <xf numFmtId="164" fontId="1" fillId="0" borderId="0" xfId="4" applyNumberFormat="1" applyFont="1" applyBorder="1" applyAlignment="1">
      <alignment horizontal="center" vertical="center"/>
    </xf>
    <xf numFmtId="0" fontId="1" fillId="0" borderId="6" xfId="4" applyFont="1" applyBorder="1" applyAlignment="1">
      <alignment horizontal="left" vertical="top" wrapText="1"/>
    </xf>
    <xf numFmtId="0" fontId="1" fillId="0" borderId="7" xfId="4" applyFont="1" applyBorder="1" applyAlignment="1">
      <alignment horizontal="left" vertical="top" wrapText="1"/>
    </xf>
    <xf numFmtId="0" fontId="1" fillId="0" borderId="8" xfId="4" applyFont="1" applyBorder="1" applyAlignment="1">
      <alignment horizontal="left" vertical="top"/>
    </xf>
    <xf numFmtId="0" fontId="1" fillId="0" borderId="9" xfId="4" applyFont="1" applyBorder="1" applyAlignment="1">
      <alignment horizontal="left" vertical="top" wrapText="1"/>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0" xfId="4" applyFont="1" applyBorder="1" applyAlignment="1">
      <alignment horizontal="left" vertical="top"/>
    </xf>
    <xf numFmtId="0" fontId="24" fillId="0" borderId="0" xfId="4" applyFont="1" applyFill="1" applyAlignment="1">
      <alignment vertical="top" wrapText="1"/>
    </xf>
    <xf numFmtId="0" fontId="5" fillId="0" borderId="3" xfId="4" applyFont="1" applyFill="1" applyBorder="1" applyAlignment="1">
      <alignment vertical="top" wrapText="1"/>
    </xf>
    <xf numFmtId="0" fontId="1" fillId="0" borderId="3" xfId="4" applyFont="1" applyBorder="1" applyAlignment="1">
      <alignment wrapText="1"/>
    </xf>
    <xf numFmtId="0" fontId="1" fillId="0" borderId="1" xfId="4" applyFont="1" applyFill="1" applyBorder="1" applyAlignment="1">
      <alignment horizontal="left" vertical="top" wrapText="1"/>
    </xf>
    <xf numFmtId="0" fontId="1" fillId="0" borderId="0" xfId="4" applyFont="1" applyAlignment="1">
      <alignment horizontal="left" indent="1"/>
    </xf>
    <xf numFmtId="0" fontId="5" fillId="0" borderId="0" xfId="4" applyFont="1" applyAlignment="1">
      <alignment horizontal="left" vertical="top" wrapText="1"/>
    </xf>
    <xf numFmtId="0" fontId="3" fillId="0" borderId="0" xfId="4" applyFont="1" applyFill="1" applyAlignment="1">
      <alignment horizontal="left" vertical="top" wrapText="1"/>
    </xf>
    <xf numFmtId="0" fontId="19" fillId="0" borderId="0" xfId="4" applyFont="1" applyAlignment="1">
      <alignment wrapText="1"/>
    </xf>
    <xf numFmtId="0" fontId="19" fillId="0" borderId="0" xfId="4" applyFont="1" applyAlignment="1">
      <alignment horizontal="left" vertical="top" wrapText="1"/>
    </xf>
    <xf numFmtId="0" fontId="5" fillId="0" borderId="0" xfId="4" applyFont="1" applyAlignment="1">
      <alignment horizontal="left" wrapText="1"/>
    </xf>
    <xf numFmtId="0" fontId="5" fillId="0" borderId="3" xfId="4" applyFont="1" applyBorder="1" applyAlignment="1">
      <alignment horizontal="left" vertical="top"/>
    </xf>
    <xf numFmtId="0" fontId="3" fillId="2" borderId="3" xfId="4" applyFont="1" applyFill="1" applyBorder="1"/>
    <xf numFmtId="0" fontId="1" fillId="4" borderId="3" xfId="4" applyFont="1" applyFill="1" applyBorder="1" applyAlignment="1">
      <alignment horizontal="center"/>
    </xf>
    <xf numFmtId="9" fontId="1" fillId="0" borderId="0" xfId="4" applyNumberFormat="1" applyFont="1"/>
    <xf numFmtId="0" fontId="5" fillId="0" borderId="0" xfId="4" applyFont="1" applyAlignment="1">
      <alignment horizontal="left" vertical="top"/>
    </xf>
    <xf numFmtId="0" fontId="5" fillId="0" borderId="3" xfId="4" applyFont="1" applyBorder="1" applyAlignment="1">
      <alignment horizontal="center" vertical="top"/>
    </xf>
    <xf numFmtId="0" fontId="5" fillId="0" borderId="0" xfId="4" applyFont="1" applyAlignment="1">
      <alignment horizontal="left" vertical="top"/>
    </xf>
    <xf numFmtId="0" fontId="25" fillId="0" borderId="3" xfId="4" applyFont="1" applyBorder="1" applyAlignment="1"/>
    <xf numFmtId="10" fontId="5" fillId="0" borderId="3" xfId="4" applyNumberFormat="1" applyFont="1" applyBorder="1" applyAlignment="1">
      <alignment horizontal="left" vertical="top"/>
    </xf>
    <xf numFmtId="0" fontId="3" fillId="2" borderId="14" xfId="4" applyFont="1" applyFill="1" applyBorder="1"/>
    <xf numFmtId="0" fontId="1" fillId="0" borderId="14" xfId="4" applyFont="1" applyFill="1" applyBorder="1" applyAlignment="1">
      <alignment horizontal="center" wrapText="1"/>
    </xf>
    <xf numFmtId="0" fontId="1" fillId="0" borderId="0" xfId="4" applyFont="1" applyFill="1" applyBorder="1" applyAlignment="1">
      <alignment horizontal="center"/>
    </xf>
    <xf numFmtId="10" fontId="1" fillId="0" borderId="0" xfId="4" applyNumberFormat="1" applyFont="1" applyFill="1" applyBorder="1" applyAlignment="1">
      <alignment horizontal="right"/>
    </xf>
    <xf numFmtId="0" fontId="1" fillId="0" borderId="3" xfId="4" quotePrefix="1" applyFont="1" applyBorder="1"/>
    <xf numFmtId="0" fontId="1" fillId="0" borderId="3" xfId="4" applyFont="1" applyBorder="1" applyAlignment="1">
      <alignment horizontal="left" vertical="top"/>
    </xf>
    <xf numFmtId="9" fontId="1" fillId="0" borderId="0" xfId="3" applyFont="1" applyBorder="1" applyAlignment="1">
      <alignment horizontal="left"/>
    </xf>
    <xf numFmtId="0" fontId="5" fillId="0" borderId="0" xfId="4" applyFont="1" applyAlignment="1">
      <alignment horizontal="left" vertical="top" wrapText="1"/>
    </xf>
    <xf numFmtId="0" fontId="1" fillId="0" borderId="3" xfId="4" applyFont="1" applyFill="1" applyBorder="1" applyAlignment="1">
      <alignment horizontal="left" vertical="top" wrapText="1"/>
    </xf>
    <xf numFmtId="0" fontId="1" fillId="0" borderId="6" xfId="4" applyFont="1" applyBorder="1" applyAlignment="1">
      <alignment horizontal="left"/>
    </xf>
    <xf numFmtId="0" fontId="1" fillId="0" borderId="8" xfId="4" applyFont="1" applyBorder="1" applyAlignment="1">
      <alignment horizontal="left"/>
    </xf>
    <xf numFmtId="10" fontId="1" fillId="0" borderId="13" xfId="4" applyNumberFormat="1" applyFont="1" applyBorder="1"/>
    <xf numFmtId="0" fontId="1" fillId="0" borderId="12" xfId="4" applyFont="1" applyBorder="1"/>
    <xf numFmtId="0" fontId="1" fillId="0" borderId="14" xfId="4" applyFont="1" applyBorder="1" applyAlignment="1">
      <alignment horizontal="left" vertical="top" wrapText="1"/>
    </xf>
    <xf numFmtId="165" fontId="1" fillId="0" borderId="0" xfId="4" applyNumberFormat="1" applyFont="1" applyBorder="1" applyAlignment="1">
      <alignment horizontal="center"/>
    </xf>
    <xf numFmtId="0" fontId="1" fillId="0" borderId="3" xfId="4" applyFont="1" applyBorder="1" applyAlignment="1">
      <alignment horizontal="left" vertical="top" wrapText="1"/>
    </xf>
    <xf numFmtId="5" fontId="1" fillId="0" borderId="0" xfId="2" applyNumberFormat="1" applyFont="1" applyBorder="1" applyAlignment="1">
      <alignment horizontal="center"/>
    </xf>
    <xf numFmtId="0" fontId="1" fillId="0" borderId="0" xfId="4" applyFont="1" applyBorder="1" applyAlignment="1">
      <alignment horizontal="center" vertical="center"/>
    </xf>
    <xf numFmtId="0" fontId="1" fillId="0" borderId="0" xfId="4" applyFont="1" applyFill="1" applyAlignment="1"/>
    <xf numFmtId="0" fontId="1" fillId="0" borderId="0" xfId="4" applyFont="1" applyFill="1" applyBorder="1" applyAlignment="1">
      <alignment horizontal="left" vertical="top" wrapText="1"/>
    </xf>
    <xf numFmtId="0" fontId="5" fillId="0" borderId="3" xfId="4" applyFont="1" applyBorder="1"/>
    <xf numFmtId="0" fontId="5" fillId="0" borderId="0" xfId="4" applyFont="1"/>
    <xf numFmtId="0" fontId="19" fillId="2" borderId="1" xfId="4" applyFont="1" applyFill="1" applyBorder="1" applyAlignment="1"/>
    <xf numFmtId="0" fontId="3" fillId="0" borderId="1" xfId="4" applyFont="1" applyBorder="1" applyAlignment="1">
      <alignment horizontal="left" vertical="top" wrapText="1"/>
    </xf>
    <xf numFmtId="0" fontId="3" fillId="0" borderId="12" xfId="4" applyFont="1" applyBorder="1" applyAlignment="1">
      <alignment horizontal="left" vertical="top" wrapText="1"/>
    </xf>
    <xf numFmtId="0" fontId="3" fillId="0" borderId="2" xfId="4" applyFont="1" applyBorder="1" applyAlignment="1">
      <alignment horizontal="left" vertical="top" wrapText="1"/>
    </xf>
    <xf numFmtId="0" fontId="5" fillId="0" borderId="6" xfId="4" applyFont="1" applyBorder="1"/>
    <xf numFmtId="0" fontId="1" fillId="0" borderId="8" xfId="4" applyFont="1" applyBorder="1"/>
    <xf numFmtId="0" fontId="1" fillId="0" borderId="11" xfId="4" applyFont="1" applyBorder="1"/>
    <xf numFmtId="0" fontId="5" fillId="0" borderId="3" xfId="4" applyFont="1" applyBorder="1" applyAlignment="1">
      <alignment horizontal="left" vertical="top" wrapText="1"/>
    </xf>
    <xf numFmtId="0" fontId="5" fillId="0" borderId="4" xfId="4" applyFont="1" applyBorder="1"/>
    <xf numFmtId="0" fontId="1" fillId="0" borderId="5" xfId="4" applyFont="1" applyBorder="1"/>
    <xf numFmtId="0" fontId="5" fillId="0" borderId="4" xfId="4" applyFont="1" applyFill="1" applyBorder="1" applyAlignment="1"/>
    <xf numFmtId="0" fontId="1" fillId="0" borderId="5" xfId="4" applyFont="1" applyFill="1" applyBorder="1" applyAlignment="1"/>
    <xf numFmtId="0" fontId="5" fillId="0" borderId="4" xfId="4" applyFont="1" applyFill="1" applyBorder="1"/>
    <xf numFmtId="0" fontId="1" fillId="0" borderId="9" xfId="4" applyFont="1" applyFill="1" applyBorder="1"/>
    <xf numFmtId="0" fontId="1" fillId="0" borderId="3" xfId="4" applyFont="1" applyBorder="1" applyAlignment="1">
      <alignment horizontal="left" vertical="top"/>
    </xf>
    <xf numFmtId="0" fontId="3" fillId="0" borderId="0" xfId="4" applyFont="1" applyFill="1"/>
    <xf numFmtId="0" fontId="5" fillId="0" borderId="0" xfId="4" applyFont="1" applyFill="1" applyBorder="1" applyAlignment="1"/>
    <xf numFmtId="166" fontId="1" fillId="0" borderId="0" xfId="4" applyNumberFormat="1" applyFont="1" applyBorder="1" applyAlignment="1">
      <alignment horizontal="right" vertical="top"/>
    </xf>
    <xf numFmtId="0" fontId="1" fillId="0" borderId="13" xfId="4" applyFont="1" applyBorder="1" applyAlignment="1">
      <alignment horizontal="left" vertical="top" wrapText="1"/>
    </xf>
    <xf numFmtId="0" fontId="1" fillId="0" borderId="8" xfId="4" applyFont="1" applyBorder="1" applyAlignment="1">
      <alignment horizontal="left" vertical="top" wrapText="1"/>
    </xf>
    <xf numFmtId="0" fontId="1" fillId="0" borderId="11" xfId="4" applyFont="1" applyBorder="1" applyAlignment="1">
      <alignment horizontal="left" vertical="top" wrapText="1"/>
    </xf>
    <xf numFmtId="0" fontId="1" fillId="0" borderId="3" xfId="4" applyFont="1" applyFill="1" applyBorder="1" applyAlignment="1">
      <alignment horizontal="center" vertical="center"/>
    </xf>
    <xf numFmtId="0" fontId="2" fillId="2" borderId="0" xfId="0" applyFont="1" applyFill="1" applyAlignment="1">
      <alignment horizontal="center" vertical="center"/>
    </xf>
    <xf numFmtId="0" fontId="1" fillId="0" borderId="0" xfId="0" applyFont="1"/>
    <xf numFmtId="0" fontId="1" fillId="0" borderId="0" xfId="0" applyFont="1" applyAlignment="1">
      <alignment horizontal="left" vertical="top"/>
    </xf>
    <xf numFmtId="0" fontId="10" fillId="0" borderId="0" xfId="0" applyFont="1"/>
    <xf numFmtId="0" fontId="3" fillId="0" borderId="0" xfId="0" applyFont="1" applyAlignment="1">
      <alignment horizontal="left" vertical="top"/>
    </xf>
    <xf numFmtId="0" fontId="19" fillId="2" borderId="1" xfId="0" applyFont="1" applyFill="1" applyBorder="1" applyAlignment="1"/>
    <xf numFmtId="0" fontId="1" fillId="0" borderId="12" xfId="0" applyFont="1" applyBorder="1" applyAlignment="1"/>
    <xf numFmtId="0" fontId="1" fillId="0" borderId="2" xfId="0" applyFont="1" applyBorder="1" applyAlignment="1"/>
    <xf numFmtId="0" fontId="1" fillId="0" borderId="3" xfId="0" applyFont="1" applyBorder="1" applyAlignment="1">
      <alignment horizontal="center" vertical="center"/>
    </xf>
    <xf numFmtId="0" fontId="1" fillId="0" borderId="4" xfId="0" applyFont="1" applyBorder="1" applyAlignment="1">
      <alignment horizontal="center"/>
    </xf>
    <xf numFmtId="0" fontId="1" fillId="0" borderId="1" xfId="0" applyFont="1" applyBorder="1" applyAlignment="1">
      <alignment horizontal="left" vertical="top" wrapText="1"/>
    </xf>
    <xf numFmtId="0" fontId="1" fillId="0" borderId="12"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xf numFmtId="0" fontId="1" fillId="0" borderId="0" xfId="0" applyFont="1" applyBorder="1"/>
    <xf numFmtId="0" fontId="1"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horizontal="left" vertical="top"/>
    </xf>
    <xf numFmtId="0" fontId="1" fillId="0" borderId="0" xfId="0" applyFont="1" applyAlignment="1">
      <alignment vertical="top" wrapText="1"/>
    </xf>
    <xf numFmtId="0" fontId="3" fillId="2" borderId="3" xfId="0" applyFont="1" applyFill="1" applyBorder="1" applyAlignment="1">
      <alignment vertical="center"/>
    </xf>
    <xf numFmtId="0" fontId="1" fillId="0" borderId="3" xfId="0" applyFont="1" applyBorder="1" applyAlignment="1">
      <alignment horizontal="center" vertical="center" wrapText="1"/>
    </xf>
    <xf numFmtId="0" fontId="3" fillId="0" borderId="0" xfId="0" applyFont="1" applyBorder="1" applyAlignment="1">
      <alignment horizontal="center" vertical="center"/>
    </xf>
    <xf numFmtId="0" fontId="1" fillId="0" borderId="3" xfId="0" applyFont="1" applyBorder="1" applyAlignment="1">
      <alignment vertical="center"/>
    </xf>
    <xf numFmtId="37" fontId="1" fillId="0" borderId="3" xfId="1" applyNumberFormat="1" applyFont="1" applyFill="1" applyBorder="1" applyAlignment="1">
      <alignment horizontal="center" vertical="center"/>
    </xf>
    <xf numFmtId="37" fontId="1" fillId="0" borderId="0" xfId="1" applyNumberFormat="1" applyFont="1" applyBorder="1" applyAlignment="1">
      <alignment vertical="center"/>
    </xf>
    <xf numFmtId="0" fontId="3" fillId="0" borderId="3" xfId="0" applyFont="1" applyBorder="1" applyAlignment="1">
      <alignment vertical="center"/>
    </xf>
    <xf numFmtId="37" fontId="3" fillId="0" borderId="3" xfId="1" applyNumberFormat="1" applyFont="1" applyBorder="1" applyAlignment="1">
      <alignment horizontal="center" vertical="center"/>
    </xf>
    <xf numFmtId="0" fontId="10" fillId="0" borderId="0" xfId="0" applyFont="1" applyAlignment="1">
      <alignment horizontal="left" vertical="top"/>
    </xf>
    <xf numFmtId="0" fontId="1" fillId="0" borderId="0" xfId="0" applyFont="1" applyAlignment="1">
      <alignment horizontal="left" vertical="top"/>
    </xf>
    <xf numFmtId="0" fontId="1" fillId="0" borderId="3" xfId="0" applyFont="1" applyBorder="1" applyAlignment="1">
      <alignment horizontal="left" vertical="center"/>
    </xf>
    <xf numFmtId="49" fontId="27" fillId="0" borderId="3" xfId="0" applyNumberFormat="1" applyFont="1" applyBorder="1" applyAlignment="1">
      <alignment horizontal="center" vertical="center"/>
    </xf>
    <xf numFmtId="0" fontId="1" fillId="0" borderId="0" xfId="0" applyFont="1" applyBorder="1" applyAlignment="1">
      <alignment horizontal="center"/>
    </xf>
    <xf numFmtId="0" fontId="1" fillId="0" borderId="3" xfId="0" applyFont="1" applyBorder="1" applyAlignment="1">
      <alignment horizontal="left" vertical="top" wrapText="1"/>
    </xf>
    <xf numFmtId="0" fontId="1" fillId="0" borderId="3" xfId="0" applyFont="1" applyBorder="1" applyAlignment="1">
      <alignment horizontal="right" vertical="top" wrapText="1"/>
    </xf>
    <xf numFmtId="0" fontId="1" fillId="0" borderId="10" xfId="0" applyFont="1" applyBorder="1" applyAlignment="1">
      <alignment horizontal="left" vertical="top"/>
    </xf>
    <xf numFmtId="0" fontId="1" fillId="0" borderId="10" xfId="0" applyFont="1" applyBorder="1" applyAlignment="1"/>
    <xf numFmtId="0" fontId="1" fillId="2" borderId="3" xfId="0" applyFont="1" applyFill="1" applyBorder="1"/>
    <xf numFmtId="0" fontId="13" fillId="0" borderId="3" xfId="0" applyFont="1" applyBorder="1" applyAlignment="1">
      <alignment horizontal="center" vertical="center" wrapText="1"/>
    </xf>
    <xf numFmtId="0" fontId="1" fillId="0" borderId="3" xfId="0" applyFont="1" applyBorder="1" applyAlignment="1">
      <alignment horizontal="left" vertical="top" wrapText="1"/>
    </xf>
    <xf numFmtId="2" fontId="1" fillId="0" borderId="3" xfId="0" applyNumberFormat="1"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28" fillId="0" borderId="3" xfId="0" applyFont="1" applyBorder="1" applyAlignment="1">
      <alignment horizontal="center" vertical="center" wrapText="1"/>
    </xf>
    <xf numFmtId="0" fontId="1" fillId="0" borderId="3" xfId="0" applyFont="1" applyBorder="1"/>
    <xf numFmtId="166" fontId="1" fillId="0" borderId="3" xfId="0" applyNumberFormat="1" applyFont="1" applyFill="1" applyBorder="1" applyAlignment="1">
      <alignment horizontal="right"/>
    </xf>
    <xf numFmtId="49" fontId="1" fillId="0" borderId="3" xfId="0" applyNumberFormat="1" applyFont="1" applyFill="1" applyBorder="1" applyAlignment="1">
      <alignment horizontal="center" vertical="center"/>
    </xf>
    <xf numFmtId="2" fontId="1" fillId="0" borderId="3" xfId="0" applyNumberFormat="1" applyFont="1" applyBorder="1" applyAlignment="1">
      <alignment horizontal="right" wrapText="1"/>
    </xf>
    <xf numFmtId="0" fontId="1" fillId="0" borderId="3" xfId="0" applyFont="1" applyFill="1" applyBorder="1" applyAlignment="1">
      <alignment horizontal="center" vertical="center"/>
    </xf>
    <xf numFmtId="0" fontId="1" fillId="0" borderId="0" xfId="0" applyFont="1" applyFill="1"/>
    <xf numFmtId="0" fontId="1" fillId="0" borderId="0" xfId="0" applyFont="1" applyAlignment="1"/>
    <xf numFmtId="0" fontId="3" fillId="0" borderId="0" xfId="0" applyFont="1" applyAlignment="1">
      <alignment vertical="top" wrapText="1"/>
    </xf>
    <xf numFmtId="0" fontId="3" fillId="0" borderId="0" xfId="0" applyFont="1" applyAlignment="1">
      <alignment horizontal="center" vertical="center" wrapText="1"/>
    </xf>
    <xf numFmtId="1" fontId="1" fillId="0" borderId="3" xfId="0" applyNumberFormat="1" applyFont="1" applyBorder="1" applyAlignment="1">
      <alignment horizontal="center" vertical="center" wrapText="1"/>
    </xf>
    <xf numFmtId="0" fontId="1" fillId="0" borderId="3" xfId="0" applyFont="1" applyBorder="1" applyAlignment="1">
      <alignment horizontal="center"/>
    </xf>
    <xf numFmtId="0" fontId="1" fillId="0" borderId="3" xfId="0" applyFont="1" applyBorder="1" applyAlignment="1">
      <alignment horizontal="center" vertical="top" wrapText="1"/>
    </xf>
    <xf numFmtId="0" fontId="1" fillId="0" borderId="1" xfId="0" applyFont="1" applyBorder="1" applyAlignment="1"/>
    <xf numFmtId="0" fontId="1" fillId="0" borderId="0" xfId="0" applyFont="1" applyBorder="1" applyAlignment="1"/>
    <xf numFmtId="0" fontId="19" fillId="2" borderId="3" xfId="0" applyFont="1" applyFill="1" applyBorder="1" applyAlignment="1"/>
    <xf numFmtId="0" fontId="1" fillId="0" borderId="3" xfId="0" applyFont="1" applyBorder="1" applyAlignment="1"/>
    <xf numFmtId="0" fontId="25" fillId="0" borderId="13" xfId="0" applyFont="1" applyBorder="1" applyAlignment="1">
      <alignment wrapText="1"/>
    </xf>
    <xf numFmtId="0" fontId="1" fillId="0" borderId="13" xfId="0" applyFont="1" applyBorder="1" applyAlignment="1">
      <alignment wrapText="1"/>
    </xf>
    <xf numFmtId="0" fontId="1" fillId="0" borderId="13" xfId="0" applyFont="1" applyFill="1" applyBorder="1" applyAlignment="1">
      <alignment horizontal="center" vertical="center"/>
    </xf>
    <xf numFmtId="0" fontId="1" fillId="0" borderId="13" xfId="0" applyFont="1" applyBorder="1" applyAlignment="1">
      <alignment horizontal="center" vertical="center" wrapText="1"/>
    </xf>
    <xf numFmtId="0" fontId="1" fillId="0" borderId="17" xfId="0" applyFont="1" applyBorder="1" applyAlignment="1">
      <alignment wrapText="1"/>
    </xf>
    <xf numFmtId="0" fontId="1" fillId="0" borderId="17" xfId="0" applyFont="1" applyFill="1" applyBorder="1" applyAlignment="1">
      <alignment horizontal="center" vertical="center"/>
    </xf>
    <xf numFmtId="0" fontId="1" fillId="0" borderId="17" xfId="0" applyFont="1" applyBorder="1" applyAlignment="1">
      <alignment horizontal="center" vertical="center" wrapText="1"/>
    </xf>
    <xf numFmtId="0" fontId="1" fillId="0" borderId="14" xfId="0" applyFont="1" applyBorder="1" applyAlignment="1">
      <alignment wrapText="1"/>
    </xf>
    <xf numFmtId="0" fontId="1" fillId="0" borderId="14"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0" xfId="0" applyFont="1" applyAlignment="1">
      <alignment wrapText="1"/>
    </xf>
    <xf numFmtId="0" fontId="29" fillId="0" borderId="3" xfId="0" applyFont="1" applyBorder="1" applyAlignment="1">
      <alignment vertical="center" wrapText="1"/>
    </xf>
    <xf numFmtId="0" fontId="9" fillId="0" borderId="3" xfId="0" applyFont="1" applyBorder="1" applyAlignment="1">
      <alignment wrapText="1"/>
    </xf>
    <xf numFmtId="0" fontId="1" fillId="0" borderId="3" xfId="0" applyFont="1" applyFill="1" applyBorder="1" applyAlignment="1">
      <alignment horizontal="center" vertical="center"/>
    </xf>
    <xf numFmtId="0" fontId="1" fillId="0" borderId="3" xfId="0" applyFont="1" applyBorder="1" applyAlignment="1">
      <alignment horizontal="center" vertical="center" wrapText="1"/>
    </xf>
    <xf numFmtId="0" fontId="9" fillId="0" borderId="0" xfId="0" applyFont="1" applyBorder="1" applyAlignment="1">
      <alignment wrapText="1"/>
    </xf>
    <xf numFmtId="0" fontId="1" fillId="0" borderId="3" xfId="0" applyFont="1" applyBorder="1" applyAlignment="1">
      <alignment wrapText="1"/>
    </xf>
    <xf numFmtId="0" fontId="1" fillId="0" borderId="3" xfId="0" applyFont="1" applyBorder="1" applyAlignment="1">
      <alignment horizontal="center" vertical="center"/>
    </xf>
    <xf numFmtId="0" fontId="1" fillId="0" borderId="0" xfId="0" applyFont="1" applyBorder="1" applyAlignment="1">
      <alignment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0" xfId="0" applyFont="1" applyBorder="1" applyAlignment="1">
      <alignment vertical="top"/>
    </xf>
    <xf numFmtId="0" fontId="1" fillId="0" borderId="6" xfId="0" applyFont="1" applyFill="1" applyBorder="1" applyAlignment="1">
      <alignment vertical="top"/>
    </xf>
    <xf numFmtId="0" fontId="1" fillId="0" borderId="7" xfId="0" applyFont="1" applyFill="1" applyBorder="1" applyAlignment="1"/>
    <xf numFmtId="0" fontId="1" fillId="0" borderId="8" xfId="0" applyFont="1" applyFill="1" applyBorder="1" applyAlignment="1"/>
    <xf numFmtId="0" fontId="1" fillId="0" borderId="4" xfId="0" applyFont="1" applyFill="1" applyBorder="1" applyAlignment="1"/>
    <xf numFmtId="0" fontId="1" fillId="0" borderId="0" xfId="0" applyFont="1" applyFill="1" applyBorder="1" applyAlignment="1"/>
    <xf numFmtId="0" fontId="1" fillId="0" borderId="5" xfId="0" applyFont="1" applyFill="1" applyBorder="1" applyAlignment="1"/>
    <xf numFmtId="0" fontId="1" fillId="0" borderId="9" xfId="0" applyFont="1" applyFill="1" applyBorder="1" applyAlignment="1"/>
    <xf numFmtId="0" fontId="1" fillId="0" borderId="10" xfId="0" applyFont="1" applyFill="1" applyBorder="1" applyAlignment="1"/>
    <xf numFmtId="0" fontId="1" fillId="0" borderId="11" xfId="0" applyFont="1" applyFill="1" applyBorder="1" applyAlignment="1"/>
    <xf numFmtId="0" fontId="3" fillId="0" borderId="10" xfId="0" applyFont="1" applyBorder="1" applyAlignment="1">
      <alignment horizontal="left" vertical="center" wrapText="1"/>
    </xf>
    <xf numFmtId="0" fontId="1" fillId="0" borderId="10" xfId="0" applyFont="1" applyBorder="1" applyAlignment="1">
      <alignment horizontal="left" vertical="center" wrapText="1"/>
    </xf>
    <xf numFmtId="49" fontId="1" fillId="0" borderId="3" xfId="0" applyNumberFormat="1" applyFont="1" applyBorder="1" applyAlignment="1">
      <alignment horizontal="center"/>
    </xf>
    <xf numFmtId="0" fontId="1" fillId="0" borderId="3" xfId="0" applyFont="1" applyFill="1" applyBorder="1"/>
    <xf numFmtId="0" fontId="1" fillId="0" borderId="13" xfId="0" applyFont="1" applyBorder="1"/>
    <xf numFmtId="0" fontId="1" fillId="0" borderId="14" xfId="0" applyFont="1" applyBorder="1" applyAlignment="1"/>
    <xf numFmtId="0" fontId="3" fillId="0" borderId="0" xfId="0" applyFont="1"/>
    <xf numFmtId="0" fontId="3" fillId="0" borderId="0" xfId="0" applyFont="1" applyAlignment="1">
      <alignment horizontal="left" vertical="top" wrapText="1"/>
    </xf>
    <xf numFmtId="0" fontId="9" fillId="0" borderId="14" xfId="0" applyFont="1" applyBorder="1" applyAlignment="1">
      <alignment wrapText="1"/>
    </xf>
    <xf numFmtId="0" fontId="10" fillId="0" borderId="0" xfId="0" applyFont="1" applyFill="1" applyAlignment="1">
      <alignment vertical="top" wrapText="1"/>
    </xf>
    <xf numFmtId="0" fontId="1" fillId="0" borderId="0" xfId="0" applyFont="1" applyAlignment="1"/>
    <xf numFmtId="0" fontId="1" fillId="0" borderId="10" xfId="0" applyFont="1" applyFill="1" applyBorder="1" applyAlignment="1">
      <alignment horizontal="left" vertical="top" wrapText="1"/>
    </xf>
    <xf numFmtId="0" fontId="1" fillId="0" borderId="10" xfId="0" applyFont="1" applyFill="1" applyBorder="1" applyAlignment="1">
      <alignment wrapText="1"/>
    </xf>
    <xf numFmtId="0" fontId="1" fillId="2" borderId="3" xfId="0" applyFont="1" applyFill="1" applyBorder="1" applyAlignment="1"/>
    <xf numFmtId="9" fontId="1" fillId="0" borderId="3"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0" fontId="1" fillId="0" borderId="3" xfId="0" applyFont="1" applyFill="1" applyBorder="1" applyAlignment="1">
      <alignment horizontal="left" vertical="top" wrapText="1"/>
    </xf>
    <xf numFmtId="0" fontId="1" fillId="0" borderId="3" xfId="0" applyFont="1" applyFill="1" applyBorder="1" applyAlignment="1"/>
    <xf numFmtId="9" fontId="1" fillId="0" borderId="3" xfId="3" applyNumberFormat="1" applyFont="1" applyBorder="1" applyAlignment="1">
      <alignment horizontal="center" vertical="center"/>
    </xf>
    <xf numFmtId="1" fontId="1" fillId="0" borderId="3" xfId="0" applyNumberFormat="1" applyFont="1" applyBorder="1" applyAlignment="1">
      <alignment horizontal="center" vertical="center"/>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5" fillId="0" borderId="3" xfId="0" applyFont="1" applyFill="1" applyBorder="1"/>
    <xf numFmtId="49" fontId="1" fillId="0" borderId="3" xfId="0" applyNumberFormat="1" applyFont="1" applyBorder="1" applyAlignment="1">
      <alignment horizontal="center" vertical="center"/>
    </xf>
    <xf numFmtId="0" fontId="5" fillId="0" borderId="3" xfId="0" applyFont="1" applyFill="1" applyBorder="1" applyAlignment="1">
      <alignment wrapText="1"/>
    </xf>
    <xf numFmtId="0" fontId="1" fillId="0" borderId="3" xfId="0" applyFont="1" applyFill="1" applyBorder="1" applyAlignment="1">
      <alignment horizontal="left" vertical="top" wrapText="1"/>
    </xf>
    <xf numFmtId="0" fontId="3" fillId="0" borderId="10" xfId="0" applyFont="1" applyBorder="1" applyAlignment="1">
      <alignment horizontal="left" vertical="top" wrapText="1"/>
    </xf>
    <xf numFmtId="0" fontId="1" fillId="0" borderId="10" xfId="0" applyFont="1" applyBorder="1" applyAlignment="1">
      <alignment wrapText="1"/>
    </xf>
    <xf numFmtId="0" fontId="1" fillId="0" borderId="0" xfId="0" applyFont="1" applyBorder="1" applyAlignment="1">
      <alignment wrapText="1"/>
    </xf>
    <xf numFmtId="0" fontId="3"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5" fillId="0" borderId="3" xfId="0" applyFont="1" applyBorder="1"/>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17"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4" xfId="0" applyFont="1" applyBorder="1" applyAlignment="1">
      <alignment horizontal="left" vertical="top" wrapText="1"/>
    </xf>
    <xf numFmtId="49" fontId="1" fillId="0" borderId="5" xfId="0" applyNumberFormat="1" applyFont="1" applyBorder="1" applyAlignment="1">
      <alignment horizontal="center" vertical="center"/>
    </xf>
    <xf numFmtId="0" fontId="1" fillId="0" borderId="7" xfId="0" applyFont="1" applyBorder="1" applyAlignment="1">
      <alignment horizontal="left" vertical="top"/>
    </xf>
    <xf numFmtId="0" fontId="2" fillId="0" borderId="0" xfId="0" applyFont="1" applyFill="1" applyAlignment="1">
      <alignment horizontal="center" vertical="center"/>
    </xf>
    <xf numFmtId="0" fontId="3" fillId="0" borderId="0" xfId="0" applyFont="1" applyFill="1" applyAlignment="1">
      <alignment horizontal="left" vertical="top"/>
    </xf>
    <xf numFmtId="0" fontId="1" fillId="0" borderId="0" xfId="0" applyFont="1" applyFill="1" applyAlignment="1">
      <alignment horizontal="left" vertical="center"/>
    </xf>
    <xf numFmtId="0" fontId="4" fillId="0" borderId="0" xfId="5" applyAlignment="1" applyProtection="1"/>
    <xf numFmtId="0" fontId="1" fillId="0" borderId="4" xfId="0" applyFont="1" applyBorder="1" applyAlignment="1">
      <alignment horizontal="left" vertical="top" wrapText="1"/>
    </xf>
    <xf numFmtId="0" fontId="1" fillId="0" borderId="10" xfId="0" applyFont="1" applyFill="1" applyBorder="1" applyAlignment="1">
      <alignment horizontal="left" vertical="top" wrapText="1"/>
    </xf>
    <xf numFmtId="166" fontId="1" fillId="0" borderId="0" xfId="0" applyNumberFormat="1" applyFont="1" applyBorder="1" applyAlignment="1">
      <alignment horizontal="center" vertical="top" wrapText="1"/>
    </xf>
    <xf numFmtId="0" fontId="19" fillId="0" borderId="0" xfId="0" applyFont="1" applyAlignment="1">
      <alignment horizontal="left" vertical="top" wrapText="1"/>
    </xf>
    <xf numFmtId="0" fontId="5" fillId="0" borderId="0" xfId="0" applyFont="1"/>
    <xf numFmtId="0" fontId="5" fillId="0" borderId="3" xfId="0" applyFont="1" applyBorder="1" applyAlignment="1">
      <alignment horizontal="left" vertical="top" wrapText="1"/>
    </xf>
    <xf numFmtId="167" fontId="1" fillId="0" borderId="3" xfId="2" applyNumberFormat="1" applyFont="1" applyBorder="1" applyAlignment="1">
      <alignment horizontal="center" vertical="center"/>
    </xf>
    <xf numFmtId="167" fontId="1" fillId="0" borderId="3" xfId="2" applyNumberFormat="1" applyFont="1" applyBorder="1" applyAlignment="1">
      <alignment horizontal="right" vertical="center"/>
    </xf>
    <xf numFmtId="0" fontId="1" fillId="2" borderId="1" xfId="0" applyFont="1" applyFill="1" applyBorder="1" applyAlignment="1">
      <alignment horizontal="left" vertical="top" wrapText="1"/>
    </xf>
    <xf numFmtId="167" fontId="1" fillId="2" borderId="12" xfId="2" applyNumberFormat="1" applyFont="1" applyFill="1" applyBorder="1" applyAlignment="1">
      <alignment horizontal="center" vertical="center"/>
    </xf>
    <xf numFmtId="167" fontId="1" fillId="2" borderId="2" xfId="2" applyNumberFormat="1" applyFont="1" applyFill="1" applyBorder="1" applyAlignment="1">
      <alignment horizontal="right" vertical="center"/>
    </xf>
    <xf numFmtId="167" fontId="1" fillId="0" borderId="0" xfId="0" applyNumberFormat="1" applyFont="1" applyBorder="1" applyAlignment="1">
      <alignment horizontal="right"/>
    </xf>
    <xf numFmtId="0" fontId="5" fillId="4" borderId="3"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49" fontId="1" fillId="0" borderId="0" xfId="0" applyNumberFormat="1" applyFont="1" applyBorder="1" applyAlignment="1">
      <alignment horizontal="center" vertical="center"/>
    </xf>
    <xf numFmtId="9" fontId="1" fillId="0" borderId="3" xfId="0" applyNumberFormat="1" applyFont="1" applyBorder="1" applyAlignment="1">
      <alignment horizontal="center" vertical="center"/>
    </xf>
    <xf numFmtId="0" fontId="1" fillId="0" borderId="0" xfId="0" applyFont="1" applyBorder="1" applyAlignment="1"/>
    <xf numFmtId="167" fontId="1" fillId="0" borderId="3" xfId="0" applyNumberFormat="1" applyFont="1" applyBorder="1" applyAlignment="1">
      <alignment horizontal="center"/>
    </xf>
    <xf numFmtId="167" fontId="1" fillId="0" borderId="3" xfId="0" applyNumberFormat="1" applyFont="1" applyBorder="1" applyAlignment="1">
      <alignment horizontal="right"/>
    </xf>
    <xf numFmtId="167" fontId="1" fillId="2" borderId="3" xfId="0" applyNumberFormat="1" applyFont="1" applyFill="1" applyBorder="1" applyAlignment="1">
      <alignment horizontal="right"/>
    </xf>
    <xf numFmtId="167" fontId="1" fillId="0" borderId="3" xfId="0" applyNumberFormat="1" applyFont="1" applyFill="1" applyBorder="1" applyAlignment="1">
      <alignment horizontal="right"/>
    </xf>
    <xf numFmtId="0" fontId="1" fillId="0" borderId="3" xfId="0" applyFont="1" applyFill="1" applyBorder="1" applyAlignment="1">
      <alignment wrapText="1"/>
    </xf>
    <xf numFmtId="168" fontId="1" fillId="0" borderId="3" xfId="0" applyNumberFormat="1" applyFont="1" applyBorder="1" applyAlignment="1">
      <alignment horizontal="right" wrapText="1"/>
    </xf>
    <xf numFmtId="0" fontId="10" fillId="0" borderId="0" xfId="4" applyFont="1" applyAlignment="1">
      <alignment horizontal="left" vertical="top"/>
    </xf>
    <xf numFmtId="0" fontId="3" fillId="0" borderId="0" xfId="4" applyFont="1" applyBorder="1" applyAlignment="1">
      <alignment horizontal="left" vertical="top"/>
    </xf>
    <xf numFmtId="0" fontId="5" fillId="2" borderId="2" xfId="4" applyFont="1" applyFill="1" applyBorder="1" applyAlignment="1">
      <alignment horizontal="left" vertical="top" wrapText="1"/>
    </xf>
    <xf numFmtId="0" fontId="1" fillId="2" borderId="3" xfId="4" applyFont="1" applyFill="1" applyBorder="1" applyAlignment="1">
      <alignment horizontal="left" vertical="top" wrapText="1"/>
    </xf>
    <xf numFmtId="0" fontId="5" fillId="0" borderId="3" xfId="4" applyFont="1" applyBorder="1" applyAlignment="1">
      <alignment horizontal="center" vertical="center" wrapText="1"/>
    </xf>
    <xf numFmtId="49" fontId="1" fillId="0" borderId="3" xfId="4" applyNumberFormat="1" applyFont="1" applyBorder="1" applyAlignment="1">
      <alignment horizontal="center" vertical="center" wrapText="1"/>
    </xf>
    <xf numFmtId="0" fontId="5" fillId="0" borderId="0" xfId="4" applyFont="1" applyBorder="1" applyAlignment="1">
      <alignment horizontal="left" vertical="top" wrapText="1"/>
    </xf>
    <xf numFmtId="49" fontId="1" fillId="0" borderId="0" xfId="4" applyNumberFormat="1" applyFont="1" applyBorder="1" applyAlignment="1">
      <alignment horizontal="center" vertical="center" wrapText="1"/>
    </xf>
    <xf numFmtId="0" fontId="1" fillId="0" borderId="3" xfId="4" applyFont="1" applyBorder="1" applyAlignment="1">
      <alignment horizontal="left" vertical="center"/>
    </xf>
    <xf numFmtId="0" fontId="1" fillId="2" borderId="1" xfId="4" applyFont="1" applyFill="1" applyBorder="1"/>
    <xf numFmtId="0" fontId="1" fillId="2" borderId="12" xfId="4" applyFont="1" applyFill="1" applyBorder="1"/>
    <xf numFmtId="0" fontId="1" fillId="2" borderId="2" xfId="4" applyFont="1" applyFill="1" applyBorder="1"/>
    <xf numFmtId="0" fontId="21" fillId="2" borderId="1" xfId="4" applyFont="1" applyFill="1" applyBorder="1"/>
    <xf numFmtId="0" fontId="21" fillId="2" borderId="12" xfId="4" applyFont="1" applyFill="1" applyBorder="1"/>
    <xf numFmtId="0" fontId="21" fillId="2" borderId="2" xfId="4" applyFont="1" applyFill="1" applyBorder="1"/>
    <xf numFmtId="5" fontId="1" fillId="0" borderId="3" xfId="4" applyNumberFormat="1" applyFont="1" applyBorder="1"/>
    <xf numFmtId="0" fontId="1" fillId="0" borderId="12" xfId="4" applyFont="1" applyFill="1" applyBorder="1" applyAlignment="1">
      <alignment horizontal="left" vertical="top" wrapText="1"/>
    </xf>
    <xf numFmtId="0" fontId="1" fillId="0" borderId="2" xfId="4" applyFont="1" applyFill="1" applyBorder="1" applyAlignment="1">
      <alignment horizontal="left" vertical="top" wrapText="1"/>
    </xf>
    <xf numFmtId="0" fontId="11" fillId="0" borderId="1" xfId="4" applyFont="1" applyBorder="1" applyAlignment="1">
      <alignment horizontal="left" vertical="top" wrapText="1"/>
    </xf>
    <xf numFmtId="0" fontId="11" fillId="0" borderId="12" xfId="4" applyFont="1" applyBorder="1" applyAlignment="1">
      <alignment horizontal="left" vertical="top" wrapText="1"/>
    </xf>
    <xf numFmtId="0" fontId="11" fillId="0" borderId="2" xfId="4" applyFont="1" applyBorder="1" applyAlignment="1">
      <alignment horizontal="left" vertical="top" wrapText="1"/>
    </xf>
    <xf numFmtId="169" fontId="3" fillId="0" borderId="3" xfId="4" applyNumberFormat="1" applyFont="1" applyBorder="1"/>
    <xf numFmtId="169" fontId="1" fillId="0" borderId="3" xfId="4" applyNumberFormat="1" applyFont="1" applyBorder="1"/>
    <xf numFmtId="0" fontId="1" fillId="2" borderId="3" xfId="4" applyFont="1" applyFill="1" applyBorder="1"/>
    <xf numFmtId="0" fontId="3" fillId="0" borderId="0" xfId="4" applyFont="1" applyAlignment="1">
      <alignment horizontal="left" vertical="top" wrapText="1"/>
    </xf>
    <xf numFmtId="0" fontId="9" fillId="2" borderId="1" xfId="4" applyFont="1" applyFill="1" applyBorder="1"/>
    <xf numFmtId="0" fontId="9" fillId="2" borderId="2" xfId="4" applyFont="1" applyFill="1" applyBorder="1"/>
    <xf numFmtId="0" fontId="9" fillId="0" borderId="1" xfId="4" applyFont="1" applyBorder="1" applyAlignment="1">
      <alignment vertical="top"/>
    </xf>
    <xf numFmtId="0" fontId="9" fillId="0" borderId="2" xfId="4" applyFont="1" applyBorder="1" applyAlignment="1">
      <alignment vertical="top" wrapText="1"/>
    </xf>
    <xf numFmtId="0" fontId="9" fillId="0" borderId="3" xfId="4" applyFont="1" applyBorder="1" applyAlignment="1">
      <alignment horizontal="center" vertical="center"/>
    </xf>
    <xf numFmtId="0" fontId="9" fillId="5" borderId="3" xfId="4" applyFont="1" applyFill="1" applyBorder="1" applyAlignment="1">
      <alignment horizontal="center" vertical="center"/>
    </xf>
    <xf numFmtId="170" fontId="9" fillId="5" borderId="3" xfId="3" applyNumberFormat="1" applyFont="1" applyFill="1" applyBorder="1" applyAlignment="1">
      <alignment horizontal="center" vertical="center"/>
    </xf>
    <xf numFmtId="171" fontId="9" fillId="5" borderId="3" xfId="2" applyNumberFormat="1" applyFont="1" applyFill="1" applyBorder="1" applyAlignment="1">
      <alignment horizontal="center" vertical="center"/>
    </xf>
    <xf numFmtId="0" fontId="9" fillId="0" borderId="1" xfId="4" applyFont="1" applyBorder="1" applyAlignment="1">
      <alignment vertical="center"/>
    </xf>
    <xf numFmtId="0" fontId="9" fillId="0" borderId="2" xfId="4" applyFont="1" applyBorder="1" applyAlignment="1">
      <alignment vertical="center" wrapText="1"/>
    </xf>
    <xf numFmtId="171" fontId="9" fillId="0" borderId="3" xfId="2" applyNumberFormat="1" applyFont="1" applyBorder="1" applyAlignment="1">
      <alignment horizontal="center" vertical="center"/>
    </xf>
    <xf numFmtId="0" fontId="3" fillId="0" borderId="10" xfId="4" applyFont="1" applyFill="1" applyBorder="1" applyAlignment="1">
      <alignment horizontal="left" vertical="top" wrapText="1"/>
    </xf>
    <xf numFmtId="0" fontId="1" fillId="0" borderId="10" xfId="4" applyFont="1" applyFill="1" applyBorder="1" applyAlignment="1">
      <alignment horizontal="left" vertical="top" wrapText="1"/>
    </xf>
    <xf numFmtId="172" fontId="9" fillId="0" borderId="3" xfId="2" applyNumberFormat="1" applyFont="1" applyBorder="1" applyAlignment="1">
      <alignment horizontal="center" vertical="center"/>
    </xf>
    <xf numFmtId="0" fontId="9" fillId="0" borderId="0" xfId="4" applyFont="1" applyBorder="1" applyAlignment="1">
      <alignment vertical="top"/>
    </xf>
    <xf numFmtId="0" fontId="9" fillId="0" borderId="0" xfId="4" applyFont="1" applyBorder="1" applyAlignment="1">
      <alignment vertical="top" wrapText="1"/>
    </xf>
    <xf numFmtId="172" fontId="9" fillId="0" borderId="0" xfId="2" applyNumberFormat="1" applyFont="1" applyBorder="1" applyAlignment="1">
      <alignment horizontal="center" vertical="center"/>
    </xf>
    <xf numFmtId="0" fontId="9" fillId="0" borderId="0" xfId="4" applyFont="1" applyFill="1" applyBorder="1" applyAlignment="1">
      <alignment vertical="top"/>
    </xf>
    <xf numFmtId="0" fontId="19" fillId="0" borderId="0" xfId="4" applyFont="1" applyFill="1" applyAlignment="1">
      <alignment wrapText="1"/>
    </xf>
    <xf numFmtId="0" fontId="1" fillId="0" borderId="0" xfId="4" applyFont="1" applyFill="1" applyAlignment="1">
      <alignment wrapText="1"/>
    </xf>
    <xf numFmtId="0" fontId="1" fillId="0" borderId="0" xfId="4" applyFont="1" applyFill="1"/>
    <xf numFmtId="0" fontId="1" fillId="0" borderId="0" xfId="4" applyFont="1" applyFill="1" applyAlignment="1">
      <alignment wrapText="1"/>
    </xf>
    <xf numFmtId="172" fontId="9" fillId="0" borderId="0" xfId="2" applyNumberFormat="1" applyFont="1" applyFill="1" applyBorder="1" applyAlignment="1">
      <alignment horizontal="center" vertical="center"/>
    </xf>
    <xf numFmtId="0" fontId="1" fillId="0" borderId="0" xfId="4" applyFont="1" applyFill="1" applyAlignment="1">
      <alignment horizontal="left" vertical="top"/>
    </xf>
    <xf numFmtId="0" fontId="1" fillId="0" borderId="0" xfId="4" applyFont="1" applyFill="1" applyAlignment="1"/>
    <xf numFmtId="0" fontId="3" fillId="0" borderId="0" xfId="4" applyFont="1" applyFill="1" applyAlignment="1">
      <alignment horizontal="left" vertical="center"/>
    </xf>
    <xf numFmtId="0" fontId="13" fillId="0" borderId="7" xfId="4" applyFont="1" applyFill="1" applyBorder="1" applyAlignment="1">
      <alignment horizontal="left" vertical="center" wrapText="1"/>
    </xf>
    <xf numFmtId="0" fontId="1" fillId="0" borderId="0" xfId="4" applyFont="1" applyFill="1" applyBorder="1" applyAlignment="1">
      <alignment horizontal="left" vertical="center" wrapText="1"/>
    </xf>
    <xf numFmtId="0" fontId="3" fillId="0" borderId="18" xfId="4" applyFont="1" applyFill="1" applyBorder="1" applyAlignment="1">
      <alignment horizontal="center" wrapText="1"/>
    </xf>
    <xf numFmtId="0" fontId="3" fillId="0" borderId="19" xfId="4" applyFont="1" applyFill="1" applyBorder="1" applyAlignment="1">
      <alignment horizontal="center" wrapText="1"/>
    </xf>
    <xf numFmtId="0" fontId="3" fillId="0" borderId="20" xfId="4" applyFont="1" applyFill="1" applyBorder="1" applyAlignment="1">
      <alignment horizontal="center" wrapText="1"/>
    </xf>
    <xf numFmtId="0" fontId="3" fillId="0" borderId="21" xfId="4" applyFont="1" applyFill="1" applyBorder="1" applyAlignment="1">
      <alignment horizontal="center" wrapText="1"/>
    </xf>
    <xf numFmtId="0" fontId="3" fillId="0" borderId="22" xfId="4" applyFont="1" applyFill="1" applyBorder="1" applyAlignment="1">
      <alignment horizontal="center" wrapText="1"/>
    </xf>
    <xf numFmtId="0" fontId="3" fillId="0" borderId="23" xfId="4" applyFont="1" applyFill="1" applyBorder="1" applyAlignment="1">
      <alignment horizontal="center" wrapText="1"/>
    </xf>
    <xf numFmtId="0" fontId="3" fillId="0" borderId="24" xfId="4" applyFont="1" applyFill="1" applyBorder="1" applyAlignment="1">
      <alignment horizontal="center" wrapText="1"/>
    </xf>
    <xf numFmtId="0" fontId="3" fillId="0" borderId="25" xfId="4" applyFont="1" applyFill="1" applyBorder="1" applyAlignment="1">
      <alignment horizontal="center" wrapText="1"/>
    </xf>
    <xf numFmtId="0" fontId="9" fillId="0" borderId="14" xfId="4" applyFont="1" applyFill="1" applyBorder="1" applyAlignment="1">
      <alignment vertical="top" wrapText="1"/>
    </xf>
    <xf numFmtId="0" fontId="9" fillId="0" borderId="3" xfId="4" applyFont="1" applyFill="1" applyBorder="1" applyAlignment="1">
      <alignment wrapText="1"/>
    </xf>
    <xf numFmtId="0" fontId="1" fillId="0" borderId="3" xfId="4" applyFont="1" applyFill="1" applyBorder="1" applyAlignment="1">
      <alignment vertical="center"/>
    </xf>
    <xf numFmtId="0" fontId="1" fillId="0" borderId="3" xfId="4" applyFont="1" applyFill="1" applyBorder="1" applyAlignment="1">
      <alignment vertical="center" wrapText="1"/>
    </xf>
    <xf numFmtId="167" fontId="1" fillId="0" borderId="3" xfId="4" applyNumberFormat="1" applyFont="1" applyFill="1" applyBorder="1" applyAlignment="1">
      <alignment horizontal="center" vertical="center"/>
    </xf>
    <xf numFmtId="0" fontId="10" fillId="0" borderId="0" xfId="4" applyFont="1" applyAlignment="1">
      <alignment horizontal="left" vertical="top" wrapText="1"/>
    </xf>
    <xf numFmtId="0" fontId="10" fillId="0" borderId="0" xfId="4" applyFont="1" applyAlignment="1">
      <alignment horizontal="left" vertical="top" wrapText="1"/>
    </xf>
    <xf numFmtId="1" fontId="1" fillId="0" borderId="3" xfId="4" applyNumberFormat="1" applyFont="1" applyBorder="1" applyAlignment="1">
      <alignment horizontal="center" vertical="center"/>
    </xf>
    <xf numFmtId="167" fontId="1" fillId="0" borderId="3" xfId="4" applyNumberFormat="1" applyFont="1" applyBorder="1" applyAlignment="1">
      <alignment horizontal="center" vertical="center"/>
    </xf>
    <xf numFmtId="172" fontId="1" fillId="0" borderId="0" xfId="2" applyNumberFormat="1" applyFont="1" applyBorder="1" applyAlignment="1">
      <alignment horizontal="center"/>
    </xf>
    <xf numFmtId="167" fontId="1" fillId="5" borderId="3" xfId="4" applyNumberFormat="1" applyFont="1" applyFill="1" applyBorder="1" applyAlignment="1">
      <alignment horizontal="center" vertical="center"/>
    </xf>
    <xf numFmtId="167" fontId="1" fillId="0" borderId="0" xfId="4" applyNumberFormat="1" applyFont="1" applyBorder="1" applyAlignment="1">
      <alignment horizontal="right"/>
    </xf>
    <xf numFmtId="0" fontId="1" fillId="0" borderId="1" xfId="4" applyFont="1" applyBorder="1" applyAlignment="1">
      <alignment horizontal="left" vertical="top"/>
    </xf>
    <xf numFmtId="0" fontId="1" fillId="0" borderId="1" xfId="4" applyFont="1" applyFill="1" applyBorder="1" applyAlignment="1">
      <alignment horizontal="left" vertical="top"/>
    </xf>
    <xf numFmtId="0" fontId="1" fillId="0" borderId="12" xfId="4" applyFont="1" applyFill="1" applyBorder="1" applyAlignment="1"/>
    <xf numFmtId="0" fontId="1" fillId="0" borderId="2" xfId="4" applyFont="1" applyFill="1" applyBorder="1" applyAlignment="1"/>
    <xf numFmtId="0" fontId="1" fillId="0" borderId="4" xfId="4" quotePrefix="1" applyFont="1" applyBorder="1" applyAlignment="1">
      <alignment horizontal="center"/>
    </xf>
    <xf numFmtId="0" fontId="1" fillId="0" borderId="3" xfId="4" applyFont="1" applyBorder="1" applyAlignment="1"/>
    <xf numFmtId="0" fontId="1" fillId="0" borderId="0" xfId="4" quotePrefix="1" applyFont="1" applyBorder="1" applyAlignment="1">
      <alignment horizontal="center"/>
    </xf>
    <xf numFmtId="166" fontId="1" fillId="0" borderId="3" xfId="4" applyNumberFormat="1" applyFont="1" applyBorder="1" applyAlignment="1">
      <alignment horizontal="center" vertical="center"/>
    </xf>
    <xf numFmtId="0" fontId="1" fillId="4" borderId="13" xfId="4" applyFont="1" applyFill="1" applyBorder="1" applyAlignment="1"/>
    <xf numFmtId="0" fontId="1" fillId="0" borderId="14" xfId="4" applyFont="1" applyBorder="1"/>
    <xf numFmtId="0" fontId="1" fillId="0" borderId="0" xfId="4" applyFont="1" applyAlignment="1">
      <alignment vertical="top"/>
    </xf>
    <xf numFmtId="0" fontId="1" fillId="2" borderId="3" xfId="4" applyFont="1" applyFill="1" applyBorder="1"/>
    <xf numFmtId="0" fontId="9" fillId="0" borderId="3" xfId="4" applyFont="1" applyBorder="1" applyAlignment="1">
      <alignment horizontal="center"/>
    </xf>
    <xf numFmtId="0" fontId="1" fillId="0" borderId="3" xfId="4" applyFont="1" applyBorder="1"/>
    <xf numFmtId="0" fontId="1" fillId="2" borderId="3" xfId="4" applyFont="1" applyFill="1" applyBorder="1" applyAlignment="1">
      <alignment horizontal="center"/>
    </xf>
    <xf numFmtId="0" fontId="3" fillId="0" borderId="0" xfId="4" applyFont="1" applyFill="1" applyAlignment="1">
      <alignment vertical="top" wrapText="1"/>
    </xf>
    <xf numFmtId="0" fontId="1" fillId="0" borderId="0" xfId="4" applyFont="1" applyFill="1" applyAlignment="1">
      <alignment vertical="top" wrapText="1"/>
    </xf>
    <xf numFmtId="0" fontId="9" fillId="0" borderId="3" xfId="4" applyFont="1" applyFill="1" applyBorder="1" applyAlignment="1">
      <alignment vertical="top" wrapText="1"/>
    </xf>
    <xf numFmtId="0" fontId="1" fillId="0" borderId="0" xfId="4" applyFont="1" applyFill="1" applyAlignment="1">
      <alignment horizontal="center" vertical="top" wrapText="1"/>
    </xf>
    <xf numFmtId="0" fontId="9" fillId="0" borderId="3" xfId="4" applyFont="1" applyFill="1" applyBorder="1" applyAlignment="1">
      <alignment horizontal="center" vertical="top" wrapText="1"/>
    </xf>
    <xf numFmtId="0" fontId="9" fillId="0" borderId="1" xfId="4" applyFont="1" applyFill="1" applyBorder="1" applyAlignment="1">
      <alignment horizontal="center" vertical="top" wrapText="1"/>
    </xf>
    <xf numFmtId="0" fontId="9" fillId="0" borderId="12" xfId="4" applyFont="1" applyFill="1" applyBorder="1" applyAlignment="1">
      <alignment horizontal="center" vertical="top" wrapText="1"/>
    </xf>
    <xf numFmtId="0" fontId="9" fillId="0" borderId="2" xfId="4" applyFont="1" applyFill="1" applyBorder="1" applyAlignment="1">
      <alignment horizontal="center" vertical="top" wrapText="1"/>
    </xf>
    <xf numFmtId="0" fontId="1" fillId="0" borderId="0" xfId="4" applyFont="1" applyFill="1" applyAlignment="1">
      <alignment vertical="top" wrapText="1"/>
    </xf>
    <xf numFmtId="0" fontId="9" fillId="0" borderId="3" xfId="4" applyFont="1" applyFill="1" applyBorder="1" applyAlignment="1">
      <alignment vertical="top" wrapText="1"/>
    </xf>
    <xf numFmtId="0" fontId="14" fillId="0" borderId="3" xfId="4" applyFont="1" applyFill="1" applyBorder="1" applyAlignment="1">
      <alignment vertical="top" wrapText="1"/>
    </xf>
    <xf numFmtId="0" fontId="9" fillId="0" borderId="0" xfId="4" applyFont="1" applyAlignment="1">
      <alignment wrapText="1"/>
    </xf>
    <xf numFmtId="0" fontId="8" fillId="0" borderId="0" xfId="4" applyFont="1"/>
    <xf numFmtId="0" fontId="33" fillId="0" borderId="0" xfId="4" applyFont="1" applyFill="1" applyAlignment="1">
      <alignment horizontal="left" vertical="top" wrapText="1"/>
    </xf>
    <xf numFmtId="0" fontId="9" fillId="0" borderId="0" xfId="4" applyFont="1" applyFill="1" applyAlignment="1">
      <alignment horizontal="left" vertical="top" wrapText="1"/>
    </xf>
    <xf numFmtId="0" fontId="33" fillId="0" borderId="0" xfId="4" applyFont="1" applyAlignment="1">
      <alignment horizontal="left" vertical="top" wrapText="1"/>
    </xf>
    <xf numFmtId="0" fontId="9" fillId="0" borderId="0" xfId="4" applyFont="1" applyAlignment="1">
      <alignment horizontal="left" vertical="top" wrapText="1"/>
    </xf>
    <xf numFmtId="173" fontId="1" fillId="0" borderId="1" xfId="4" applyNumberFormat="1" applyFont="1" applyBorder="1" applyAlignment="1">
      <alignment vertical="center"/>
    </xf>
    <xf numFmtId="173" fontId="1" fillId="0" borderId="1" xfId="4" applyNumberFormat="1" applyFont="1" applyBorder="1" applyAlignment="1">
      <alignment vertical="top"/>
    </xf>
    <xf numFmtId="173" fontId="1" fillId="0" borderId="3" xfId="4" applyNumberFormat="1" applyFont="1" applyBorder="1" applyAlignment="1">
      <alignment vertical="center"/>
    </xf>
    <xf numFmtId="0" fontId="3" fillId="0" borderId="0" xfId="4" applyFont="1" applyAlignment="1">
      <alignment vertical="top"/>
    </xf>
    <xf numFmtId="0" fontId="1" fillId="0" borderId="3" xfId="4" applyFont="1" applyBorder="1" applyAlignment="1">
      <alignment vertical="top"/>
    </xf>
    <xf numFmtId="1" fontId="1" fillId="0" borderId="3" xfId="4" applyNumberFormat="1" applyFont="1" applyBorder="1" applyAlignment="1">
      <alignment vertical="top"/>
    </xf>
    <xf numFmtId="0" fontId="5" fillId="0" borderId="3" xfId="4" applyFont="1" applyBorder="1" applyAlignment="1">
      <alignment vertical="top"/>
    </xf>
    <xf numFmtId="0" fontId="1" fillId="0" borderId="0" xfId="4" applyFont="1" applyFill="1" applyAlignment="1">
      <alignment vertical="top"/>
    </xf>
    <xf numFmtId="1" fontId="1" fillId="0" borderId="3" xfId="4" applyNumberFormat="1" applyFont="1" applyFill="1" applyBorder="1" applyAlignment="1">
      <alignment vertical="top"/>
    </xf>
    <xf numFmtId="0" fontId="1" fillId="0" borderId="0" xfId="4" applyFont="1" applyFill="1" applyAlignment="1">
      <alignment horizontal="right" vertical="top"/>
    </xf>
    <xf numFmtId="0" fontId="11" fillId="0" borderId="0" xfId="4" applyFont="1" applyAlignment="1">
      <alignment horizontal="left" vertical="top" wrapText="1"/>
    </xf>
    <xf numFmtId="0" fontId="13" fillId="0" borderId="0" xfId="4" applyFont="1" applyAlignment="1">
      <alignment wrapText="1"/>
    </xf>
    <xf numFmtId="0" fontId="3" fillId="0" borderId="0" xfId="4" applyFont="1" applyAlignment="1">
      <alignment horizontal="center" vertical="center"/>
    </xf>
    <xf numFmtId="0" fontId="3" fillId="0" borderId="10" xfId="4" applyFont="1" applyBorder="1" applyAlignment="1">
      <alignment horizontal="center" vertical="center"/>
    </xf>
    <xf numFmtId="49" fontId="3" fillId="0" borderId="3" xfId="4" applyNumberFormat="1" applyFont="1" applyBorder="1" applyAlignment="1">
      <alignment horizontal="center"/>
    </xf>
    <xf numFmtId="0" fontId="1" fillId="0" borderId="0" xfId="4" applyFont="1"/>
    <xf numFmtId="0" fontId="2" fillId="0" borderId="0" xfId="4" applyFont="1" applyFill="1" applyAlignment="1">
      <alignment horizontal="center" vertical="center"/>
    </xf>
    <xf numFmtId="0" fontId="3" fillId="0" borderId="0" xfId="4" applyFont="1" applyAlignment="1">
      <alignment horizontal="left" vertical="top" wrapText="1"/>
    </xf>
    <xf numFmtId="0" fontId="3" fillId="0" borderId="13" xfId="4" applyFont="1" applyBorder="1" applyAlignment="1">
      <alignment horizontal="center" vertical="center" wrapText="1"/>
    </xf>
    <xf numFmtId="0" fontId="3" fillId="5" borderId="3" xfId="4" applyFont="1" applyFill="1" applyBorder="1" applyAlignment="1">
      <alignment horizontal="center" vertical="center" wrapText="1"/>
    </xf>
    <xf numFmtId="0" fontId="25" fillId="0" borderId="3" xfId="0" applyFont="1" applyBorder="1" applyAlignment="1">
      <alignment vertical="center" wrapText="1"/>
    </xf>
    <xf numFmtId="9" fontId="5" fillId="0" borderId="2" xfId="3" applyFont="1" applyBorder="1" applyAlignment="1">
      <alignment vertical="top" wrapText="1"/>
    </xf>
    <xf numFmtId="9" fontId="5" fillId="0" borderId="3" xfId="3" applyFont="1" applyBorder="1" applyAlignment="1">
      <alignment vertical="top" wrapText="1"/>
    </xf>
    <xf numFmtId="0" fontId="5" fillId="0" borderId="3" xfId="4" applyFont="1" applyBorder="1" applyAlignment="1">
      <alignment horizontal="center" vertical="top" wrapText="1"/>
    </xf>
    <xf numFmtId="0" fontId="25" fillId="6" borderId="3" xfId="0" applyFont="1" applyFill="1" applyBorder="1" applyAlignment="1">
      <alignment vertical="center" wrapText="1"/>
    </xf>
    <xf numFmtId="0" fontId="5" fillId="0" borderId="3" xfId="4" applyFont="1" applyFill="1" applyBorder="1" applyAlignment="1">
      <alignment horizontal="center" vertical="top" wrapText="1"/>
    </xf>
    <xf numFmtId="0" fontId="1" fillId="0" borderId="3" xfId="0" applyFont="1" applyBorder="1" applyAlignment="1">
      <alignment vertical="center" wrapText="1"/>
    </xf>
    <xf numFmtId="9" fontId="1" fillId="0" borderId="2" xfId="3" applyNumberFormat="1" applyFont="1" applyFill="1" applyBorder="1" applyAlignment="1">
      <alignment horizontal="right" vertical="center"/>
    </xf>
    <xf numFmtId="9" fontId="1" fillId="0" borderId="3" xfId="3" applyNumberFormat="1" applyFont="1" applyFill="1" applyBorder="1" applyAlignment="1">
      <alignment horizontal="right" vertical="center"/>
    </xf>
    <xf numFmtId="49" fontId="1" fillId="0" borderId="3" xfId="4" applyNumberFormat="1" applyFont="1" applyFill="1" applyBorder="1" applyAlignment="1">
      <alignment horizontal="left" vertical="center" indent="2"/>
    </xf>
    <xf numFmtId="0" fontId="3" fillId="0" borderId="14" xfId="4" applyFont="1" applyBorder="1" applyAlignment="1">
      <alignment vertical="center" wrapText="1"/>
    </xf>
    <xf numFmtId="10" fontId="3" fillId="0" borderId="3" xfId="3" applyNumberFormat="1" applyFont="1" applyBorder="1" applyAlignment="1">
      <alignment horizontal="center" vertical="center"/>
    </xf>
  </cellXfs>
  <cellStyles count="6">
    <cellStyle name="Comma" xfId="1" builtinId="3"/>
    <cellStyle name="Currency" xfId="2" builtinId="4"/>
    <cellStyle name="Hyperlink" xfId="5" builtinId="8"/>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s_201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A"/>
      <sheetName val="CDS-B"/>
      <sheetName val="CDS-C"/>
      <sheetName val="CDS-D"/>
      <sheetName val="CDS-E"/>
      <sheetName val="CDS-F"/>
      <sheetName val="CDS-G"/>
      <sheetName val="CDS-H "/>
      <sheetName val="CDS-I"/>
      <sheetName val="CDS-J"/>
      <sheetName val="CDS Definitions"/>
      <sheetName val="Notes"/>
      <sheetName val="Enrollments"/>
      <sheetName val="Applicants"/>
      <sheetName val="Financial Aid"/>
      <sheetName val="Faculty"/>
      <sheetName val="Courses"/>
      <sheetName val="Degre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tamuct.edu" TargetMode="External"/><Relationship Id="rId2" Type="http://schemas.openxmlformats.org/officeDocument/2006/relationships/hyperlink" Target="http://www.tamuct.edu/" TargetMode="External"/><Relationship Id="rId1" Type="http://schemas.openxmlformats.org/officeDocument/2006/relationships/hyperlink" Target="mailto:ire@tamuct.edu" TargetMode="External"/><Relationship Id="rId6" Type="http://schemas.openxmlformats.org/officeDocument/2006/relationships/printerSettings" Target="../printerSettings/printerSettings1.bin"/><Relationship Id="rId5" Type="http://schemas.openxmlformats.org/officeDocument/2006/relationships/hyperlink" Target="http://www.tamuct.edu/IRA" TargetMode="External"/><Relationship Id="rId4" Type="http://schemas.openxmlformats.org/officeDocument/2006/relationships/hyperlink" Target="http://www.applytexas.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llegeforalltexans.com/apps/CollegeMoney/index.ph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75"/>
  <sheetViews>
    <sheetView showGridLines="0" showRowColHeaders="0" tabSelected="1" showRuler="0" showWhiteSpace="0" view="pageLayout" zoomScaleNormal="100" workbookViewId="0">
      <selection activeCell="B4" sqref="B4:F4"/>
    </sheetView>
  </sheetViews>
  <sheetFormatPr defaultColWidth="0" defaultRowHeight="0" customHeight="1" zeroHeight="1" x14ac:dyDescent="0.35"/>
  <cols>
    <col min="1" max="1" width="4.59765625" style="4" customWidth="1"/>
    <col min="2" max="2" width="31.86328125" style="3" customWidth="1"/>
    <col min="3" max="3" width="4" style="3" customWidth="1"/>
    <col min="4" max="4" width="45.59765625" style="3" customWidth="1"/>
    <col min="5" max="7" width="9.1328125" style="3" customWidth="1"/>
    <col min="8" max="16384" width="0" style="3" hidden="1"/>
  </cols>
  <sheetData>
    <row r="1" spans="1:6" ht="17.649999999999999" x14ac:dyDescent="0.35">
      <c r="A1" s="1" t="s">
        <v>0</v>
      </c>
      <c r="B1" s="1"/>
      <c r="C1" s="1"/>
      <c r="D1" s="2"/>
    </row>
    <row r="2" spans="1:6" ht="12.75" x14ac:dyDescent="0.35">
      <c r="C2" s="5"/>
      <c r="D2" s="5"/>
    </row>
    <row r="3" spans="1:6" ht="13.15" x14ac:dyDescent="0.4">
      <c r="A3" s="6" t="s">
        <v>1</v>
      </c>
      <c r="B3" s="7" t="s">
        <v>2</v>
      </c>
      <c r="C3" s="8"/>
      <c r="D3" s="8"/>
    </row>
    <row r="4" spans="1:6" ht="13.15" x14ac:dyDescent="0.35">
      <c r="A4" s="6" t="s">
        <v>1</v>
      </c>
      <c r="B4" s="9" t="s">
        <v>3</v>
      </c>
      <c r="C4" s="10"/>
      <c r="D4" s="10" t="s">
        <v>4</v>
      </c>
    </row>
    <row r="5" spans="1:6" ht="13.15" x14ac:dyDescent="0.35">
      <c r="A5" s="6" t="s">
        <v>1</v>
      </c>
      <c r="B5" s="9" t="s">
        <v>5</v>
      </c>
      <c r="C5" s="10"/>
      <c r="D5" s="10" t="s">
        <v>6</v>
      </c>
    </row>
    <row r="6" spans="1:6" ht="13.15" x14ac:dyDescent="0.35">
      <c r="A6" s="6" t="s">
        <v>1</v>
      </c>
      <c r="B6" s="9" t="s">
        <v>7</v>
      </c>
      <c r="C6" s="10"/>
      <c r="D6" s="10" t="s">
        <v>8</v>
      </c>
    </row>
    <row r="7" spans="1:6" ht="13.15" x14ac:dyDescent="0.35">
      <c r="A7" s="6" t="s">
        <v>1</v>
      </c>
      <c r="B7" s="9" t="s">
        <v>9</v>
      </c>
      <c r="C7" s="10"/>
      <c r="D7" s="10" t="s">
        <v>10</v>
      </c>
    </row>
    <row r="8" spans="1:6" ht="13.15" x14ac:dyDescent="0.35">
      <c r="A8" s="6" t="s">
        <v>1</v>
      </c>
      <c r="B8" s="9" t="s">
        <v>11</v>
      </c>
      <c r="C8" s="10"/>
      <c r="D8" s="10" t="s">
        <v>12</v>
      </c>
    </row>
    <row r="9" spans="1:6" ht="13.15" x14ac:dyDescent="0.35">
      <c r="A9" s="6" t="s">
        <v>1</v>
      </c>
      <c r="B9" s="9" t="s">
        <v>13</v>
      </c>
      <c r="C9" s="10"/>
      <c r="D9" s="10" t="s">
        <v>14</v>
      </c>
    </row>
    <row r="10" spans="1:6" ht="13.15" x14ac:dyDescent="0.35">
      <c r="A10" s="6" t="s">
        <v>1</v>
      </c>
      <c r="B10" s="9" t="s">
        <v>15</v>
      </c>
      <c r="C10" s="10"/>
      <c r="D10" s="10" t="s">
        <v>16</v>
      </c>
    </row>
    <row r="11" spans="1:6" ht="13.15" x14ac:dyDescent="0.35">
      <c r="A11" s="6" t="s">
        <v>1</v>
      </c>
      <c r="B11" s="9" t="s">
        <v>17</v>
      </c>
      <c r="C11" s="10"/>
      <c r="D11" s="11" t="s">
        <v>18</v>
      </c>
    </row>
    <row r="12" spans="1:6" ht="13.15" x14ac:dyDescent="0.35">
      <c r="A12" s="6" t="s">
        <v>1</v>
      </c>
      <c r="B12" s="12" t="s">
        <v>19</v>
      </c>
      <c r="C12" s="8"/>
      <c r="D12" s="13"/>
      <c r="E12" s="14" t="s">
        <v>20</v>
      </c>
      <c r="F12" s="15" t="s">
        <v>21</v>
      </c>
    </row>
    <row r="13" spans="1:6" ht="13.15" x14ac:dyDescent="0.35">
      <c r="A13" s="6"/>
      <c r="B13" s="12"/>
      <c r="C13" s="8"/>
      <c r="D13" s="13"/>
      <c r="E13" s="14" t="s">
        <v>22</v>
      </c>
      <c r="F13" s="15"/>
    </row>
    <row r="14" spans="1:6" ht="13.15" x14ac:dyDescent="0.35">
      <c r="A14" s="6" t="s">
        <v>1</v>
      </c>
      <c r="B14" s="16" t="s">
        <v>23</v>
      </c>
      <c r="C14" s="17"/>
      <c r="D14" s="18"/>
    </row>
    <row r="15" spans="1:6" ht="13.15" x14ac:dyDescent="0.35">
      <c r="A15" s="6"/>
      <c r="B15" s="19" t="s">
        <v>24</v>
      </c>
      <c r="C15" s="20"/>
      <c r="D15" s="21"/>
    </row>
    <row r="16" spans="1:6" ht="13.15" x14ac:dyDescent="0.35">
      <c r="A16" s="6"/>
      <c r="B16" s="22"/>
      <c r="C16" s="8"/>
      <c r="D16" s="8"/>
    </row>
    <row r="17" spans="1:4" ht="53.25" customHeight="1" x14ac:dyDescent="0.35">
      <c r="A17" s="23" t="s">
        <v>25</v>
      </c>
      <c r="B17" s="24" t="s">
        <v>26</v>
      </c>
      <c r="C17" s="24"/>
      <c r="D17" s="24"/>
    </row>
    <row r="18" spans="1:4" ht="53.25" customHeight="1" x14ac:dyDescent="0.35">
      <c r="A18" s="6"/>
      <c r="B18" s="25" t="s">
        <v>27</v>
      </c>
      <c r="C18" s="26"/>
      <c r="D18" s="27"/>
    </row>
    <row r="19" spans="1:4" ht="12.75" x14ac:dyDescent="0.35">
      <c r="C19" s="28"/>
      <c r="D19" s="28"/>
    </row>
    <row r="20" spans="1:4" ht="13.15" x14ac:dyDescent="0.4">
      <c r="A20" s="6" t="s">
        <v>28</v>
      </c>
      <c r="B20" s="29" t="s">
        <v>29</v>
      </c>
      <c r="C20" s="30"/>
      <c r="D20" s="30"/>
    </row>
    <row r="21" spans="1:4" ht="13.15" x14ac:dyDescent="0.35">
      <c r="A21" s="6" t="s">
        <v>28</v>
      </c>
      <c r="B21" s="31" t="s">
        <v>30</v>
      </c>
      <c r="C21" s="32" t="s">
        <v>31</v>
      </c>
      <c r="D21" s="32"/>
    </row>
    <row r="22" spans="1:4" ht="13.15" x14ac:dyDescent="0.35">
      <c r="A22" s="6" t="s">
        <v>28</v>
      </c>
      <c r="B22" s="31" t="s">
        <v>9</v>
      </c>
      <c r="C22" s="32" t="s">
        <v>32</v>
      </c>
      <c r="D22" s="32"/>
    </row>
    <row r="23" spans="1:4" ht="13.15" x14ac:dyDescent="0.35">
      <c r="A23" s="6" t="s">
        <v>28</v>
      </c>
      <c r="B23" s="33" t="s">
        <v>11</v>
      </c>
      <c r="C23" s="32" t="s">
        <v>33</v>
      </c>
      <c r="D23" s="32"/>
    </row>
    <row r="24" spans="1:4" ht="13.15" x14ac:dyDescent="0.35">
      <c r="A24" s="6" t="s">
        <v>28</v>
      </c>
      <c r="B24" s="34" t="s">
        <v>34</v>
      </c>
      <c r="C24" s="35"/>
      <c r="D24" s="36"/>
    </row>
    <row r="25" spans="1:4" ht="13.15" x14ac:dyDescent="0.35">
      <c r="A25" s="6" t="s">
        <v>28</v>
      </c>
      <c r="B25" s="34" t="s">
        <v>11</v>
      </c>
      <c r="C25" s="35"/>
      <c r="D25" s="36"/>
    </row>
    <row r="26" spans="1:4" ht="13.15" x14ac:dyDescent="0.35">
      <c r="A26" s="6" t="s">
        <v>28</v>
      </c>
      <c r="B26" s="31" t="s">
        <v>35</v>
      </c>
      <c r="C26" s="32" t="s">
        <v>36</v>
      </c>
      <c r="D26" s="32"/>
    </row>
    <row r="27" spans="1:4" ht="13.15" x14ac:dyDescent="0.35">
      <c r="A27" s="6" t="s">
        <v>28</v>
      </c>
      <c r="B27" s="31" t="s">
        <v>37</v>
      </c>
      <c r="C27" s="37" t="s">
        <v>38</v>
      </c>
      <c r="D27" s="32"/>
    </row>
    <row r="28" spans="1:4" ht="13.15" x14ac:dyDescent="0.35">
      <c r="A28" s="6" t="s">
        <v>28</v>
      </c>
      <c r="B28" s="31" t="s">
        <v>39</v>
      </c>
      <c r="C28" s="32" t="s">
        <v>40</v>
      </c>
      <c r="D28" s="32"/>
    </row>
    <row r="29" spans="1:4" ht="13.15" x14ac:dyDescent="0.35">
      <c r="A29" s="6" t="s">
        <v>28</v>
      </c>
      <c r="B29" s="31" t="s">
        <v>41</v>
      </c>
      <c r="C29" s="32"/>
      <c r="D29" s="32"/>
    </row>
    <row r="30" spans="1:4" ht="13.15" x14ac:dyDescent="0.35">
      <c r="A30" s="6" t="s">
        <v>28</v>
      </c>
      <c r="B30" s="31" t="s">
        <v>42</v>
      </c>
      <c r="C30" s="35" t="s">
        <v>32</v>
      </c>
      <c r="D30" s="36"/>
    </row>
    <row r="31" spans="1:4" ht="13.15" x14ac:dyDescent="0.35">
      <c r="A31" s="6" t="s">
        <v>28</v>
      </c>
      <c r="B31" s="31" t="s">
        <v>11</v>
      </c>
      <c r="C31" s="35" t="s">
        <v>33</v>
      </c>
      <c r="D31" s="36"/>
    </row>
    <row r="32" spans="1:4" ht="13.15" x14ac:dyDescent="0.35">
      <c r="A32" s="6" t="s">
        <v>28</v>
      </c>
      <c r="B32" s="31" t="s">
        <v>43</v>
      </c>
      <c r="C32" s="32" t="s">
        <v>44</v>
      </c>
      <c r="D32" s="32"/>
    </row>
    <row r="33" spans="1:4" ht="13.15" x14ac:dyDescent="0.35">
      <c r="A33" s="6" t="s">
        <v>28</v>
      </c>
      <c r="B33" s="31" t="s">
        <v>45</v>
      </c>
      <c r="C33" s="37" t="s">
        <v>46</v>
      </c>
      <c r="D33" s="32"/>
    </row>
    <row r="34" spans="1:4" ht="38.25" x14ac:dyDescent="0.35">
      <c r="A34" s="23" t="s">
        <v>28</v>
      </c>
      <c r="B34" s="38" t="s">
        <v>47</v>
      </c>
      <c r="C34" s="37" t="s">
        <v>48</v>
      </c>
      <c r="D34" s="32"/>
    </row>
    <row r="35" spans="1:4" ht="51" x14ac:dyDescent="0.35">
      <c r="A35" s="23" t="s">
        <v>28</v>
      </c>
      <c r="B35" s="39" t="s">
        <v>49</v>
      </c>
      <c r="C35" s="40"/>
      <c r="D35" s="41"/>
    </row>
    <row r="36" spans="1:4" ht="12.75" x14ac:dyDescent="0.35"/>
    <row r="37" spans="1:4" ht="13.15" x14ac:dyDescent="0.35">
      <c r="A37" s="6" t="s">
        <v>50</v>
      </c>
      <c r="B37" s="42" t="s">
        <v>51</v>
      </c>
      <c r="C37" s="43"/>
      <c r="D37" s="2"/>
    </row>
    <row r="38" spans="1:4" ht="13.15" x14ac:dyDescent="0.35">
      <c r="A38" s="6" t="s">
        <v>50</v>
      </c>
      <c r="B38" s="31" t="s">
        <v>52</v>
      </c>
      <c r="C38" s="44" t="s">
        <v>22</v>
      </c>
    </row>
    <row r="39" spans="1:4" ht="13.15" x14ac:dyDescent="0.35">
      <c r="A39" s="6" t="s">
        <v>50</v>
      </c>
      <c r="B39" s="31" t="s">
        <v>53</v>
      </c>
      <c r="C39" s="44"/>
    </row>
    <row r="40" spans="1:4" ht="13.15" x14ac:dyDescent="0.35">
      <c r="A40" s="6" t="s">
        <v>50</v>
      </c>
      <c r="B40" s="31" t="s">
        <v>54</v>
      </c>
      <c r="C40" s="44"/>
    </row>
    <row r="41" spans="1:4" ht="13.15" x14ac:dyDescent="0.4">
      <c r="A41" s="6"/>
      <c r="B41" s="45"/>
    </row>
    <row r="42" spans="1:4" ht="13.15" x14ac:dyDescent="0.4">
      <c r="A42" s="6" t="s">
        <v>55</v>
      </c>
      <c r="B42" s="45" t="s">
        <v>56</v>
      </c>
    </row>
    <row r="43" spans="1:4" ht="13.15" x14ac:dyDescent="0.35">
      <c r="A43" s="6" t="s">
        <v>55</v>
      </c>
      <c r="B43" s="31" t="s">
        <v>57</v>
      </c>
      <c r="C43" s="44" t="s">
        <v>22</v>
      </c>
    </row>
    <row r="44" spans="1:4" ht="13.15" x14ac:dyDescent="0.35">
      <c r="A44" s="6" t="s">
        <v>55</v>
      </c>
      <c r="B44" s="31" t="s">
        <v>58</v>
      </c>
      <c r="C44" s="44"/>
    </row>
    <row r="45" spans="1:4" ht="13.15" x14ac:dyDescent="0.35">
      <c r="A45" s="6" t="s">
        <v>55</v>
      </c>
      <c r="B45" s="31" t="s">
        <v>59</v>
      </c>
      <c r="C45" s="44"/>
    </row>
    <row r="46" spans="1:4" ht="13.15" x14ac:dyDescent="0.4">
      <c r="A46" s="6"/>
      <c r="B46" s="45"/>
    </row>
    <row r="47" spans="1:4" ht="13.15" x14ac:dyDescent="0.4">
      <c r="A47" s="6" t="s">
        <v>60</v>
      </c>
      <c r="B47" s="45" t="s">
        <v>61</v>
      </c>
      <c r="C47" s="46"/>
    </row>
    <row r="48" spans="1:4" ht="13.15" x14ac:dyDescent="0.35">
      <c r="A48" s="6" t="s">
        <v>60</v>
      </c>
      <c r="B48" s="31" t="s">
        <v>62</v>
      </c>
      <c r="C48" s="47" t="s">
        <v>22</v>
      </c>
    </row>
    <row r="49" spans="1:3" ht="13.15" x14ac:dyDescent="0.35">
      <c r="A49" s="6" t="s">
        <v>60</v>
      </c>
      <c r="B49" s="31" t="s">
        <v>63</v>
      </c>
      <c r="C49" s="47"/>
    </row>
    <row r="50" spans="1:3" ht="13.15" x14ac:dyDescent="0.35">
      <c r="A50" s="6" t="s">
        <v>60</v>
      </c>
      <c r="B50" s="31" t="s">
        <v>64</v>
      </c>
      <c r="C50" s="47"/>
    </row>
    <row r="51" spans="1:3" ht="13.15" x14ac:dyDescent="0.35">
      <c r="A51" s="6" t="s">
        <v>60</v>
      </c>
      <c r="B51" s="48" t="s">
        <v>65</v>
      </c>
      <c r="C51" s="47"/>
    </row>
    <row r="52" spans="1:3" ht="13.15" x14ac:dyDescent="0.35">
      <c r="A52" s="6" t="s">
        <v>60</v>
      </c>
      <c r="B52" s="31" t="s">
        <v>66</v>
      </c>
      <c r="C52" s="47"/>
    </row>
    <row r="53" spans="1:3" ht="13.15" x14ac:dyDescent="0.35">
      <c r="A53" s="6" t="s">
        <v>60</v>
      </c>
      <c r="B53" s="49" t="s">
        <v>67</v>
      </c>
      <c r="C53" s="47"/>
    </row>
    <row r="54" spans="1:3" ht="13.15" x14ac:dyDescent="0.35">
      <c r="A54" s="6"/>
      <c r="B54" s="50"/>
      <c r="C54" s="51"/>
    </row>
    <row r="55" spans="1:3" ht="13.15" x14ac:dyDescent="0.35">
      <c r="A55" s="6" t="s">
        <v>60</v>
      </c>
      <c r="B55" s="49" t="s">
        <v>68</v>
      </c>
      <c r="C55" s="47"/>
    </row>
    <row r="56" spans="1:3" ht="13.15" x14ac:dyDescent="0.4">
      <c r="A56" s="6"/>
      <c r="B56" s="52"/>
      <c r="C56" s="53"/>
    </row>
    <row r="57" spans="1:3" ht="13.15" x14ac:dyDescent="0.4">
      <c r="A57" s="6"/>
      <c r="B57" s="45"/>
      <c r="C57" s="46"/>
    </row>
    <row r="58" spans="1:3" ht="12.75" x14ac:dyDescent="0.35"/>
    <row r="59" spans="1:3" ht="13.15" x14ac:dyDescent="0.4">
      <c r="A59" s="6" t="s">
        <v>69</v>
      </c>
      <c r="B59" s="45" t="s">
        <v>70</v>
      </c>
    </row>
    <row r="60" spans="1:3" ht="13.15" x14ac:dyDescent="0.4">
      <c r="A60" s="6"/>
      <c r="B60" s="45"/>
    </row>
    <row r="61" spans="1:3" ht="13.15" x14ac:dyDescent="0.35">
      <c r="A61" s="6" t="s">
        <v>69</v>
      </c>
      <c r="B61" s="31" t="s">
        <v>71</v>
      </c>
      <c r="C61" s="44"/>
    </row>
    <row r="62" spans="1:3" ht="13.15" x14ac:dyDescent="0.35">
      <c r="A62" s="6" t="s">
        <v>69</v>
      </c>
      <c r="B62" s="31" t="s">
        <v>72</v>
      </c>
      <c r="C62" s="44"/>
    </row>
    <row r="63" spans="1:3" ht="13.15" x14ac:dyDescent="0.35">
      <c r="A63" s="6" t="s">
        <v>69</v>
      </c>
      <c r="B63" s="31" t="s">
        <v>73</v>
      </c>
      <c r="C63" s="44"/>
    </row>
    <row r="64" spans="1:3" ht="13.15" x14ac:dyDescent="0.35">
      <c r="A64" s="6" t="s">
        <v>69</v>
      </c>
      <c r="B64" s="31" t="s">
        <v>74</v>
      </c>
      <c r="C64" s="44"/>
    </row>
    <row r="65" spans="1:3" ht="13.15" x14ac:dyDescent="0.35">
      <c r="A65" s="6" t="s">
        <v>69</v>
      </c>
      <c r="B65" s="31" t="s">
        <v>75</v>
      </c>
      <c r="C65" s="44"/>
    </row>
    <row r="66" spans="1:3" ht="13.15" x14ac:dyDescent="0.35">
      <c r="A66" s="6" t="s">
        <v>69</v>
      </c>
      <c r="B66" s="31" t="s">
        <v>76</v>
      </c>
      <c r="C66" s="44" t="s">
        <v>22</v>
      </c>
    </row>
    <row r="67" spans="1:3" ht="13.15" x14ac:dyDescent="0.35">
      <c r="A67" s="6" t="s">
        <v>69</v>
      </c>
      <c r="B67" s="31" t="s">
        <v>77</v>
      </c>
      <c r="C67" s="44"/>
    </row>
    <row r="68" spans="1:3" ht="13.15" x14ac:dyDescent="0.35">
      <c r="A68" s="6" t="s">
        <v>69</v>
      </c>
      <c r="B68" s="31" t="s">
        <v>78</v>
      </c>
      <c r="C68" s="44" t="s">
        <v>22</v>
      </c>
    </row>
    <row r="69" spans="1:3" ht="13.15" x14ac:dyDescent="0.35">
      <c r="A69" s="6" t="s">
        <v>69</v>
      </c>
      <c r="B69" s="31" t="s">
        <v>79</v>
      </c>
      <c r="C69" s="44"/>
    </row>
    <row r="70" spans="1:3" ht="25.5" x14ac:dyDescent="0.35">
      <c r="A70" s="6" t="s">
        <v>69</v>
      </c>
      <c r="B70" s="54" t="s">
        <v>80</v>
      </c>
      <c r="C70" s="44"/>
    </row>
    <row r="71" spans="1:3" ht="25.5" x14ac:dyDescent="0.35">
      <c r="A71" s="6" t="s">
        <v>69</v>
      </c>
      <c r="B71" s="54" t="s">
        <v>81</v>
      </c>
      <c r="C71" s="44"/>
    </row>
    <row r="72" spans="1:3" ht="13.15" x14ac:dyDescent="0.35">
      <c r="A72" s="6" t="s">
        <v>69</v>
      </c>
      <c r="B72" s="55" t="s">
        <v>82</v>
      </c>
      <c r="C72" s="44"/>
    </row>
    <row r="73" spans="1:3" ht="13.15" x14ac:dyDescent="0.35">
      <c r="A73" s="56" t="s">
        <v>69</v>
      </c>
      <c r="B73" s="57" t="s">
        <v>82</v>
      </c>
      <c r="C73" s="58"/>
    </row>
    <row r="74" spans="1:3" ht="12.75" x14ac:dyDescent="0.35">
      <c r="A74" s="59"/>
      <c r="B74" s="60"/>
      <c r="C74" s="60"/>
    </row>
    <row r="75" spans="1:3" ht="12.75" hidden="1" x14ac:dyDescent="0.35">
      <c r="A75" s="59"/>
      <c r="B75" s="60"/>
      <c r="C75" s="60"/>
    </row>
  </sheetData>
  <mergeCells count="22">
    <mergeCell ref="C33:D33"/>
    <mergeCell ref="C34:D34"/>
    <mergeCell ref="C35:D35"/>
    <mergeCell ref="B37:D37"/>
    <mergeCell ref="C27:D27"/>
    <mergeCell ref="C28:D28"/>
    <mergeCell ref="C29:D29"/>
    <mergeCell ref="C30:D30"/>
    <mergeCell ref="C31:D31"/>
    <mergeCell ref="C32:D32"/>
    <mergeCell ref="C21:D21"/>
    <mergeCell ref="C22:D22"/>
    <mergeCell ref="C23:D23"/>
    <mergeCell ref="C24:D24"/>
    <mergeCell ref="C25:D25"/>
    <mergeCell ref="C26:D26"/>
    <mergeCell ref="A1:D1"/>
    <mergeCell ref="C2:D2"/>
    <mergeCell ref="B15:D15"/>
    <mergeCell ref="B17:D17"/>
    <mergeCell ref="B18:D18"/>
    <mergeCell ref="C20:D20"/>
  </mergeCells>
  <hyperlinks>
    <hyperlink ref="D11" r:id="rId1"/>
    <hyperlink ref="C27" r:id="rId2"/>
    <hyperlink ref="C33" r:id="rId3"/>
    <hyperlink ref="C34" r:id="rId4"/>
    <hyperlink ref="B15" r:id="rId5"/>
  </hyperlinks>
  <pageMargins left="0.75" right="0.75" top="1" bottom="1" header="0.5" footer="0.5"/>
  <pageSetup scale="75" fitToHeight="2" orientation="portrait" r:id="rId6"/>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5"/>
  <sheetViews>
    <sheetView showGridLines="0" showRuler="0" view="pageLayout" zoomScaleNormal="100" workbookViewId="0">
      <selection activeCell="B4" sqref="B4:F4"/>
    </sheetView>
  </sheetViews>
  <sheetFormatPr defaultColWidth="0" defaultRowHeight="12.75" x14ac:dyDescent="0.35"/>
  <cols>
    <col min="1" max="1" width="3.86328125" style="4" customWidth="1"/>
    <col min="2" max="2" width="38.86328125" style="199" customWidth="1"/>
    <col min="3" max="3" width="14" style="3" customWidth="1"/>
    <col min="4" max="4" width="10.73046875" style="3" customWidth="1"/>
    <col min="5" max="5" width="11" style="3" customWidth="1"/>
    <col min="6" max="6" width="11.3984375" style="3" customWidth="1"/>
    <col min="7" max="7" width="0.73046875" style="3" customWidth="1"/>
    <col min="8" max="16383" width="0" style="3" hidden="1"/>
    <col min="16384" max="16384" width="8.59765625" style="3" customWidth="1"/>
  </cols>
  <sheetData>
    <row r="1" spans="1:6" ht="17.649999999999999" x14ac:dyDescent="0.35">
      <c r="A1" s="610" t="s">
        <v>913</v>
      </c>
      <c r="B1" s="610"/>
      <c r="C1" s="610"/>
      <c r="D1" s="610"/>
      <c r="E1" s="610"/>
    </row>
    <row r="3" spans="1:6" ht="13.15" x14ac:dyDescent="0.35">
      <c r="A3" s="611" t="s">
        <v>914</v>
      </c>
      <c r="B3" s="597" t="s">
        <v>915</v>
      </c>
    </row>
    <row r="4" spans="1:6" s="572" customFormat="1" ht="82.5" customHeight="1" x14ac:dyDescent="0.35">
      <c r="A4" s="230" t="s">
        <v>914</v>
      </c>
      <c r="B4" s="526" t="s">
        <v>916</v>
      </c>
      <c r="C4" s="526"/>
      <c r="D4" s="526"/>
      <c r="E4" s="526"/>
      <c r="F4" s="526"/>
    </row>
    <row r="5" spans="1:6" ht="39.4" x14ac:dyDescent="0.35">
      <c r="A5" s="611" t="s">
        <v>914</v>
      </c>
      <c r="B5" s="612" t="s">
        <v>917</v>
      </c>
      <c r="C5" s="127" t="s">
        <v>918</v>
      </c>
      <c r="D5" s="127" t="s">
        <v>73</v>
      </c>
      <c r="E5" s="127" t="s">
        <v>123</v>
      </c>
      <c r="F5" s="613" t="s">
        <v>919</v>
      </c>
    </row>
    <row r="6" spans="1:6" ht="13.15" x14ac:dyDescent="0.35">
      <c r="A6" s="611" t="s">
        <v>914</v>
      </c>
      <c r="B6" s="614" t="s">
        <v>920</v>
      </c>
      <c r="C6" s="615">
        <v>0</v>
      </c>
      <c r="D6" s="616">
        <v>0</v>
      </c>
      <c r="E6" s="616">
        <v>0</v>
      </c>
      <c r="F6" s="617">
        <v>1</v>
      </c>
    </row>
    <row r="7" spans="1:6" ht="13.15" x14ac:dyDescent="0.35">
      <c r="A7" s="611" t="s">
        <v>914</v>
      </c>
      <c r="B7" s="618" t="s">
        <v>921</v>
      </c>
      <c r="C7" s="615">
        <v>0</v>
      </c>
      <c r="D7" s="616">
        <v>0</v>
      </c>
      <c r="E7" s="616">
        <v>0</v>
      </c>
      <c r="F7" s="617">
        <v>3</v>
      </c>
    </row>
    <row r="8" spans="1:6" ht="13.15" x14ac:dyDescent="0.35">
      <c r="A8" s="611" t="s">
        <v>914</v>
      </c>
      <c r="B8" s="614" t="s">
        <v>922</v>
      </c>
      <c r="C8" s="615">
        <v>0</v>
      </c>
      <c r="D8" s="616">
        <v>0</v>
      </c>
      <c r="E8" s="616">
        <v>0</v>
      </c>
      <c r="F8" s="617">
        <v>4</v>
      </c>
    </row>
    <row r="9" spans="1:6" ht="13.15" x14ac:dyDescent="0.35">
      <c r="A9" s="611" t="s">
        <v>914</v>
      </c>
      <c r="B9" s="618" t="s">
        <v>923</v>
      </c>
      <c r="C9" s="615">
        <v>0</v>
      </c>
      <c r="D9" s="616">
        <v>0</v>
      </c>
      <c r="E9" s="616">
        <v>0</v>
      </c>
      <c r="F9" s="619">
        <v>5</v>
      </c>
    </row>
    <row r="10" spans="1:6" ht="13.15" x14ac:dyDescent="0.35">
      <c r="A10" s="611" t="s">
        <v>914</v>
      </c>
      <c r="B10" s="614" t="s">
        <v>924</v>
      </c>
      <c r="C10" s="615">
        <v>0</v>
      </c>
      <c r="D10" s="616">
        <v>0</v>
      </c>
      <c r="E10" s="616">
        <v>0</v>
      </c>
      <c r="F10" s="619">
        <v>9</v>
      </c>
    </row>
    <row r="11" spans="1:6" ht="13.15" x14ac:dyDescent="0.35">
      <c r="A11" s="611" t="s">
        <v>914</v>
      </c>
      <c r="B11" s="614" t="s">
        <v>925</v>
      </c>
      <c r="C11" s="615">
        <v>0</v>
      </c>
      <c r="D11" s="616">
        <v>0</v>
      </c>
      <c r="E11" s="616">
        <v>0</v>
      </c>
      <c r="F11" s="619">
        <v>10</v>
      </c>
    </row>
    <row r="12" spans="1:6" ht="13.15" x14ac:dyDescent="0.35">
      <c r="A12" s="611" t="s">
        <v>914</v>
      </c>
      <c r="B12" s="614" t="s">
        <v>926</v>
      </c>
      <c r="C12" s="615">
        <v>0</v>
      </c>
      <c r="D12" s="616">
        <v>0</v>
      </c>
      <c r="E12" s="616">
        <v>7.4503311258278151E-2</v>
      </c>
      <c r="F12" s="619">
        <v>11</v>
      </c>
    </row>
    <row r="13" spans="1:6" ht="13.15" x14ac:dyDescent="0.35">
      <c r="A13" s="611" t="s">
        <v>914</v>
      </c>
      <c r="B13" s="614" t="s">
        <v>927</v>
      </c>
      <c r="C13" s="615">
        <v>0</v>
      </c>
      <c r="D13" s="616">
        <v>0</v>
      </c>
      <c r="E13" s="616">
        <v>0</v>
      </c>
      <c r="F13" s="619">
        <v>12</v>
      </c>
    </row>
    <row r="14" spans="1:6" ht="13.15" x14ac:dyDescent="0.35">
      <c r="A14" s="611" t="s">
        <v>914</v>
      </c>
      <c r="B14" s="614" t="s">
        <v>928</v>
      </c>
      <c r="C14" s="615">
        <v>0</v>
      </c>
      <c r="D14" s="616">
        <v>0</v>
      </c>
      <c r="E14" s="616">
        <v>0</v>
      </c>
      <c r="F14" s="619">
        <v>13</v>
      </c>
    </row>
    <row r="15" spans="1:6" ht="13.15" x14ac:dyDescent="0.35">
      <c r="A15" s="611" t="s">
        <v>914</v>
      </c>
      <c r="B15" s="614" t="s">
        <v>929</v>
      </c>
      <c r="C15" s="615">
        <v>0</v>
      </c>
      <c r="D15" s="616">
        <v>0</v>
      </c>
      <c r="E15" s="616">
        <v>0</v>
      </c>
      <c r="F15" s="619">
        <v>14</v>
      </c>
    </row>
    <row r="16" spans="1:6" ht="13.15" x14ac:dyDescent="0.35">
      <c r="A16" s="611" t="s">
        <v>914</v>
      </c>
      <c r="B16" s="614" t="s">
        <v>930</v>
      </c>
      <c r="C16" s="615">
        <v>0</v>
      </c>
      <c r="D16" s="616">
        <v>0</v>
      </c>
      <c r="E16" s="616">
        <v>0</v>
      </c>
      <c r="F16" s="619">
        <v>15</v>
      </c>
    </row>
    <row r="17" spans="1:6" ht="25.5" x14ac:dyDescent="0.35">
      <c r="A17" s="611" t="s">
        <v>914</v>
      </c>
      <c r="B17" s="618" t="s">
        <v>931</v>
      </c>
      <c r="C17" s="615">
        <v>0</v>
      </c>
      <c r="D17" s="616">
        <v>0</v>
      </c>
      <c r="E17" s="616">
        <v>0</v>
      </c>
      <c r="F17" s="619">
        <v>16</v>
      </c>
    </row>
    <row r="18" spans="1:6" ht="13.15" x14ac:dyDescent="0.35">
      <c r="A18" s="611" t="s">
        <v>914</v>
      </c>
      <c r="B18" s="614" t="s">
        <v>932</v>
      </c>
      <c r="C18" s="615">
        <v>0</v>
      </c>
      <c r="D18" s="616">
        <v>0</v>
      </c>
      <c r="E18" s="616">
        <v>0</v>
      </c>
      <c r="F18" s="619">
        <v>19</v>
      </c>
    </row>
    <row r="19" spans="1:6" ht="13.15" x14ac:dyDescent="0.35">
      <c r="A19" s="611" t="s">
        <v>914</v>
      </c>
      <c r="B19" s="614" t="s">
        <v>933</v>
      </c>
      <c r="C19" s="615">
        <v>0</v>
      </c>
      <c r="D19" s="616">
        <v>0</v>
      </c>
      <c r="E19" s="616">
        <v>0</v>
      </c>
      <c r="F19" s="619">
        <v>22</v>
      </c>
    </row>
    <row r="20" spans="1:6" ht="13.15" x14ac:dyDescent="0.35">
      <c r="A20" s="611" t="s">
        <v>914</v>
      </c>
      <c r="B20" s="614" t="s">
        <v>233</v>
      </c>
      <c r="C20" s="615">
        <v>0</v>
      </c>
      <c r="D20" s="616">
        <v>0</v>
      </c>
      <c r="E20" s="616">
        <v>1.8211920529801324E-2</v>
      </c>
      <c r="F20" s="619">
        <v>23</v>
      </c>
    </row>
    <row r="21" spans="1:6" ht="13.15" x14ac:dyDescent="0.35">
      <c r="A21" s="611" t="s">
        <v>914</v>
      </c>
      <c r="B21" s="614" t="s">
        <v>934</v>
      </c>
      <c r="C21" s="615">
        <v>0</v>
      </c>
      <c r="D21" s="616">
        <v>0</v>
      </c>
      <c r="E21" s="616">
        <v>0.11258278145695365</v>
      </c>
      <c r="F21" s="619">
        <v>24</v>
      </c>
    </row>
    <row r="22" spans="1:6" ht="13.15" x14ac:dyDescent="0.35">
      <c r="A22" s="611" t="s">
        <v>914</v>
      </c>
      <c r="B22" s="614" t="s">
        <v>935</v>
      </c>
      <c r="C22" s="615">
        <v>0</v>
      </c>
      <c r="D22" s="616">
        <v>0</v>
      </c>
      <c r="E22" s="616">
        <v>0</v>
      </c>
      <c r="F22" s="619">
        <v>25</v>
      </c>
    </row>
    <row r="23" spans="1:6" ht="13.15" x14ac:dyDescent="0.35">
      <c r="A23" s="611" t="s">
        <v>914</v>
      </c>
      <c r="B23" s="614" t="s">
        <v>936</v>
      </c>
      <c r="C23" s="615">
        <v>0</v>
      </c>
      <c r="D23" s="616">
        <v>0</v>
      </c>
      <c r="E23" s="616">
        <v>8.2781456953642391E-3</v>
      </c>
      <c r="F23" s="619">
        <v>26</v>
      </c>
    </row>
    <row r="24" spans="1:6" ht="13.15" x14ac:dyDescent="0.35">
      <c r="A24" s="611" t="s">
        <v>914</v>
      </c>
      <c r="B24" s="614" t="s">
        <v>937</v>
      </c>
      <c r="C24" s="615">
        <v>0</v>
      </c>
      <c r="D24" s="616">
        <v>0</v>
      </c>
      <c r="E24" s="616">
        <v>1.4900662251655629E-2</v>
      </c>
      <c r="F24" s="619">
        <v>27</v>
      </c>
    </row>
    <row r="25" spans="1:6" ht="13.15" x14ac:dyDescent="0.35">
      <c r="A25" s="611" t="s">
        <v>914</v>
      </c>
      <c r="B25" s="614" t="s">
        <v>938</v>
      </c>
      <c r="C25" s="615">
        <v>0</v>
      </c>
      <c r="D25" s="616">
        <v>0</v>
      </c>
      <c r="E25" s="616">
        <v>0</v>
      </c>
      <c r="F25" s="619" t="s">
        <v>939</v>
      </c>
    </row>
    <row r="26" spans="1:6" ht="13.15" x14ac:dyDescent="0.35">
      <c r="A26" s="611" t="s">
        <v>914</v>
      </c>
      <c r="B26" s="614" t="s">
        <v>940</v>
      </c>
      <c r="C26" s="615">
        <v>0</v>
      </c>
      <c r="D26" s="616">
        <v>0</v>
      </c>
      <c r="E26" s="616">
        <v>0.1490066225165563</v>
      </c>
      <c r="F26" s="619">
        <v>30</v>
      </c>
    </row>
    <row r="27" spans="1:6" ht="13.15" x14ac:dyDescent="0.35">
      <c r="A27" s="611" t="s">
        <v>914</v>
      </c>
      <c r="B27" s="614" t="s">
        <v>941</v>
      </c>
      <c r="C27" s="615">
        <v>0</v>
      </c>
      <c r="D27" s="616">
        <v>0</v>
      </c>
      <c r="E27" s="616">
        <v>0</v>
      </c>
      <c r="F27" s="619">
        <v>31</v>
      </c>
    </row>
    <row r="28" spans="1:6" ht="13.15" x14ac:dyDescent="0.35">
      <c r="A28" s="611" t="s">
        <v>914</v>
      </c>
      <c r="B28" s="614" t="s">
        <v>942</v>
      </c>
      <c r="C28" s="615">
        <v>0</v>
      </c>
      <c r="D28" s="616">
        <v>0</v>
      </c>
      <c r="E28" s="616">
        <v>0</v>
      </c>
      <c r="F28" s="619">
        <v>38</v>
      </c>
    </row>
    <row r="29" spans="1:6" ht="13.15" x14ac:dyDescent="0.35">
      <c r="A29" s="611" t="s">
        <v>914</v>
      </c>
      <c r="B29" s="614" t="s">
        <v>943</v>
      </c>
      <c r="C29" s="615">
        <v>0</v>
      </c>
      <c r="D29" s="616">
        <v>0</v>
      </c>
      <c r="E29" s="616">
        <v>0</v>
      </c>
      <c r="F29" s="619">
        <v>39</v>
      </c>
    </row>
    <row r="30" spans="1:6" ht="13.15" x14ac:dyDescent="0.35">
      <c r="A30" s="611" t="s">
        <v>914</v>
      </c>
      <c r="B30" s="614" t="s">
        <v>944</v>
      </c>
      <c r="C30" s="615">
        <v>0</v>
      </c>
      <c r="D30" s="616">
        <v>0</v>
      </c>
      <c r="E30" s="616">
        <v>0</v>
      </c>
      <c r="F30" s="619">
        <v>40</v>
      </c>
    </row>
    <row r="31" spans="1:6" ht="13.15" x14ac:dyDescent="0.35">
      <c r="A31" s="611" t="s">
        <v>914</v>
      </c>
      <c r="B31" s="614" t="s">
        <v>945</v>
      </c>
      <c r="C31" s="615">
        <v>0</v>
      </c>
      <c r="D31" s="616">
        <v>0</v>
      </c>
      <c r="E31" s="616">
        <v>0</v>
      </c>
      <c r="F31" s="619">
        <v>41</v>
      </c>
    </row>
    <row r="32" spans="1:6" ht="13.15" x14ac:dyDescent="0.35">
      <c r="A32" s="611" t="s">
        <v>914</v>
      </c>
      <c r="B32" s="614" t="s">
        <v>946</v>
      </c>
      <c r="C32" s="615">
        <v>0</v>
      </c>
      <c r="D32" s="616">
        <v>0</v>
      </c>
      <c r="E32" s="616">
        <v>0.10596026490066225</v>
      </c>
      <c r="F32" s="619">
        <v>42</v>
      </c>
    </row>
    <row r="33" spans="1:6" ht="25.5" x14ac:dyDescent="0.35">
      <c r="A33" s="611" t="s">
        <v>914</v>
      </c>
      <c r="B33" s="620" t="s">
        <v>947</v>
      </c>
      <c r="C33" s="615">
        <v>0</v>
      </c>
      <c r="D33" s="616">
        <v>0</v>
      </c>
      <c r="E33" s="616">
        <v>4.4701986754966887E-2</v>
      </c>
      <c r="F33" s="619">
        <v>43</v>
      </c>
    </row>
    <row r="34" spans="1:6" ht="13.15" x14ac:dyDescent="0.35">
      <c r="A34" s="611" t="s">
        <v>914</v>
      </c>
      <c r="B34" s="614" t="s">
        <v>948</v>
      </c>
      <c r="C34" s="615">
        <v>0</v>
      </c>
      <c r="D34" s="616">
        <v>0</v>
      </c>
      <c r="E34" s="616">
        <v>3.3112582781456956E-2</v>
      </c>
      <c r="F34" s="619">
        <v>44</v>
      </c>
    </row>
    <row r="35" spans="1:6" ht="13.15" x14ac:dyDescent="0.35">
      <c r="A35" s="611" t="s">
        <v>914</v>
      </c>
      <c r="B35" s="614" t="s">
        <v>949</v>
      </c>
      <c r="C35" s="615">
        <v>0</v>
      </c>
      <c r="D35" s="616">
        <v>0</v>
      </c>
      <c r="E35" s="616">
        <v>4.4701986754966887E-2</v>
      </c>
      <c r="F35" s="619">
        <v>45</v>
      </c>
    </row>
    <row r="36" spans="1:6" ht="13.15" x14ac:dyDescent="0.35">
      <c r="A36" s="611" t="s">
        <v>914</v>
      </c>
      <c r="B36" s="614" t="s">
        <v>950</v>
      </c>
      <c r="C36" s="615">
        <v>0</v>
      </c>
      <c r="D36" s="616">
        <v>0</v>
      </c>
      <c r="E36" s="616">
        <v>0</v>
      </c>
      <c r="F36" s="619">
        <v>46</v>
      </c>
    </row>
    <row r="37" spans="1:6" ht="13.15" x14ac:dyDescent="0.35">
      <c r="A37" s="611" t="s">
        <v>914</v>
      </c>
      <c r="B37" s="614" t="s">
        <v>951</v>
      </c>
      <c r="C37" s="615">
        <v>0</v>
      </c>
      <c r="D37" s="616">
        <v>0</v>
      </c>
      <c r="E37" s="616">
        <v>0</v>
      </c>
      <c r="F37" s="619">
        <v>47</v>
      </c>
    </row>
    <row r="38" spans="1:6" ht="13.15" x14ac:dyDescent="0.35">
      <c r="A38" s="611" t="s">
        <v>914</v>
      </c>
      <c r="B38" s="614" t="s">
        <v>952</v>
      </c>
      <c r="C38" s="615">
        <v>0</v>
      </c>
      <c r="D38" s="616">
        <v>0</v>
      </c>
      <c r="E38" s="616">
        <v>0</v>
      </c>
      <c r="F38" s="619">
        <v>48</v>
      </c>
    </row>
    <row r="39" spans="1:6" ht="13.15" x14ac:dyDescent="0.35">
      <c r="A39" s="611" t="s">
        <v>914</v>
      </c>
      <c r="B39" s="614" t="s">
        <v>953</v>
      </c>
      <c r="C39" s="615">
        <v>0</v>
      </c>
      <c r="D39" s="616">
        <v>0</v>
      </c>
      <c r="E39" s="616">
        <v>1.8211920529801324E-2</v>
      </c>
      <c r="F39" s="619">
        <v>49</v>
      </c>
    </row>
    <row r="40" spans="1:6" ht="13.15" x14ac:dyDescent="0.35">
      <c r="A40" s="611" t="s">
        <v>914</v>
      </c>
      <c r="B40" s="614" t="s">
        <v>954</v>
      </c>
      <c r="C40" s="615">
        <v>0</v>
      </c>
      <c r="D40" s="616">
        <v>0</v>
      </c>
      <c r="E40" s="616">
        <v>4.9668874172185433E-3</v>
      </c>
      <c r="F40" s="619">
        <v>50</v>
      </c>
    </row>
    <row r="41" spans="1:6" ht="13.15" x14ac:dyDescent="0.35">
      <c r="A41" s="611" t="s">
        <v>914</v>
      </c>
      <c r="B41" s="614" t="s">
        <v>955</v>
      </c>
      <c r="C41" s="615">
        <v>0</v>
      </c>
      <c r="D41" s="616">
        <v>0</v>
      </c>
      <c r="E41" s="616">
        <v>4.6357615894039736E-2</v>
      </c>
      <c r="F41" s="619">
        <v>51</v>
      </c>
    </row>
    <row r="42" spans="1:6" ht="13.15" x14ac:dyDescent="0.35">
      <c r="A42" s="611" t="s">
        <v>914</v>
      </c>
      <c r="B42" s="614" t="s">
        <v>956</v>
      </c>
      <c r="C42" s="615">
        <v>0</v>
      </c>
      <c r="D42" s="616">
        <v>0</v>
      </c>
      <c r="E42" s="616">
        <v>0.3129139072847682</v>
      </c>
      <c r="F42" s="619">
        <v>52</v>
      </c>
    </row>
    <row r="43" spans="1:6" ht="13.15" x14ac:dyDescent="0.35">
      <c r="A43" s="611" t="s">
        <v>914</v>
      </c>
      <c r="B43" s="614" t="s">
        <v>239</v>
      </c>
      <c r="C43" s="615">
        <v>0</v>
      </c>
      <c r="D43" s="616">
        <v>0</v>
      </c>
      <c r="E43" s="616">
        <v>1.1589403973509934E-2</v>
      </c>
      <c r="F43" s="619">
        <v>54</v>
      </c>
    </row>
    <row r="44" spans="1:6" ht="13.15" x14ac:dyDescent="0.35">
      <c r="A44" s="611" t="s">
        <v>914</v>
      </c>
      <c r="B44" s="620" t="s">
        <v>702</v>
      </c>
      <c r="C44" s="621">
        <v>0</v>
      </c>
      <c r="D44" s="622">
        <v>0</v>
      </c>
      <c r="E44" s="622">
        <f>1-SUM(E6:E43)</f>
        <v>0</v>
      </c>
      <c r="F44" s="623"/>
    </row>
    <row r="45" spans="1:6" ht="13.15" x14ac:dyDescent="0.35">
      <c r="A45" s="611" t="s">
        <v>914</v>
      </c>
      <c r="B45" s="624" t="s">
        <v>957</v>
      </c>
      <c r="C45" s="625">
        <f>SUM(C6:C44)</f>
        <v>0</v>
      </c>
      <c r="D45" s="625">
        <f>SUM(D6:D44)</f>
        <v>0</v>
      </c>
      <c r="E45" s="625">
        <f>SUM(E6:E44)</f>
        <v>1</v>
      </c>
      <c r="F45" s="188"/>
    </row>
  </sheetData>
  <mergeCells count="2">
    <mergeCell ref="A1:E1"/>
    <mergeCell ref="B4:F4"/>
  </mergeCells>
  <pageMargins left="0.75" right="0.75" top="1" bottom="1" header="0.5" footer="0.5"/>
  <pageSetup fitToWidth="0" fitToHeight="0"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FC141"/>
  <sheetViews>
    <sheetView showGridLines="0" showRowColHeaders="0" showRuler="0" view="pageLayout" zoomScaleNormal="100" workbookViewId="0">
      <selection activeCell="B4" sqref="B4:F4"/>
    </sheetView>
  </sheetViews>
  <sheetFormatPr defaultColWidth="0" defaultRowHeight="0" customHeight="1" zeroHeight="1" x14ac:dyDescent="0.35"/>
  <cols>
    <col min="1" max="1" width="8.73046875" style="62" customWidth="1"/>
    <col min="2" max="2" width="27.86328125" style="61" customWidth="1"/>
    <col min="3" max="3" width="12.3984375" style="61" customWidth="1"/>
    <col min="4" max="4" width="14.73046875" style="61" customWidth="1"/>
    <col min="5" max="6" width="15.3984375" style="61" customWidth="1"/>
    <col min="7" max="7" width="0.73046875" style="61" customWidth="1"/>
    <col min="8" max="16383" width="0" style="61" hidden="1"/>
    <col min="16384" max="16384" width="3.1328125" style="61" hidden="1" customWidth="1"/>
  </cols>
  <sheetData>
    <row r="1" spans="1:6" ht="17.649999999999999" x14ac:dyDescent="0.35">
      <c r="A1" s="1" t="s">
        <v>83</v>
      </c>
      <c r="B1" s="1"/>
      <c r="C1" s="1"/>
      <c r="D1" s="1"/>
      <c r="E1" s="1"/>
      <c r="F1" s="1"/>
    </row>
    <row r="2" spans="1:6" ht="12.75" x14ac:dyDescent="0.35"/>
    <row r="3" spans="1:6" ht="56.45" customHeight="1" x14ac:dyDescent="0.35">
      <c r="A3" s="6" t="s">
        <v>84</v>
      </c>
      <c r="B3" s="63" t="s">
        <v>85</v>
      </c>
      <c r="C3" s="64"/>
      <c r="D3" s="64"/>
      <c r="E3" s="64"/>
      <c r="F3" s="64"/>
    </row>
    <row r="4" spans="1:6" ht="13.15" x14ac:dyDescent="0.35">
      <c r="A4" s="6" t="s">
        <v>84</v>
      </c>
      <c r="B4" s="65"/>
      <c r="C4" s="66" t="s">
        <v>86</v>
      </c>
      <c r="D4" s="66"/>
      <c r="E4" s="66" t="s">
        <v>87</v>
      </c>
      <c r="F4" s="66"/>
    </row>
    <row r="5" spans="1:6" ht="13.15" x14ac:dyDescent="0.35">
      <c r="A5" s="6" t="s">
        <v>84</v>
      </c>
      <c r="B5" s="67"/>
      <c r="C5" s="68" t="s">
        <v>88</v>
      </c>
      <c r="D5" s="68" t="s">
        <v>89</v>
      </c>
      <c r="E5" s="68" t="s">
        <v>88</v>
      </c>
      <c r="F5" s="68" t="s">
        <v>89</v>
      </c>
    </row>
    <row r="6" spans="1:6" ht="13.15" x14ac:dyDescent="0.35">
      <c r="A6" s="6" t="s">
        <v>84</v>
      </c>
      <c r="B6" s="69" t="s">
        <v>90</v>
      </c>
      <c r="C6" s="70"/>
      <c r="D6" s="70"/>
      <c r="E6" s="70"/>
      <c r="F6" s="70"/>
    </row>
    <row r="7" spans="1:6" ht="25.5" x14ac:dyDescent="0.35">
      <c r="A7" s="6" t="s">
        <v>84</v>
      </c>
      <c r="B7" s="71" t="s">
        <v>91</v>
      </c>
      <c r="C7" s="72">
        <v>0</v>
      </c>
      <c r="D7" s="72">
        <v>0</v>
      </c>
      <c r="E7" s="72">
        <v>0</v>
      </c>
      <c r="F7" s="72">
        <v>0</v>
      </c>
    </row>
    <row r="8" spans="1:6" ht="13.15" x14ac:dyDescent="0.35">
      <c r="A8" s="6" t="s">
        <v>84</v>
      </c>
      <c r="B8" s="73" t="s">
        <v>92</v>
      </c>
      <c r="C8" s="72">
        <v>0</v>
      </c>
      <c r="D8" s="72">
        <v>0</v>
      </c>
      <c r="E8" s="72">
        <v>0</v>
      </c>
      <c r="F8" s="72">
        <v>0</v>
      </c>
    </row>
    <row r="9" spans="1:6" ht="13.15" x14ac:dyDescent="0.35">
      <c r="A9" s="6" t="s">
        <v>84</v>
      </c>
      <c r="B9" s="73" t="s">
        <v>93</v>
      </c>
      <c r="C9" s="72">
        <v>312</v>
      </c>
      <c r="D9" s="72">
        <v>411</v>
      </c>
      <c r="E9" s="72">
        <v>498</v>
      </c>
      <c r="F9" s="72">
        <v>770</v>
      </c>
    </row>
    <row r="10" spans="1:6" ht="13.15" x14ac:dyDescent="0.4">
      <c r="A10" s="6" t="s">
        <v>84</v>
      </c>
      <c r="B10" s="74" t="s">
        <v>94</v>
      </c>
      <c r="C10" s="75">
        <f>SUM(C7:C9)</f>
        <v>312</v>
      </c>
      <c r="D10" s="75">
        <f>SUM(D7:D9)</f>
        <v>411</v>
      </c>
      <c r="E10" s="75">
        <f>SUM(E7:E9)</f>
        <v>498</v>
      </c>
      <c r="F10" s="75">
        <f>SUM(F7:F9)</f>
        <v>770</v>
      </c>
    </row>
    <row r="11" spans="1:6" ht="25.5" x14ac:dyDescent="0.35">
      <c r="A11" s="6" t="s">
        <v>84</v>
      </c>
      <c r="B11" s="71" t="s">
        <v>95</v>
      </c>
      <c r="C11" s="72"/>
      <c r="D11" s="76"/>
      <c r="E11" s="76"/>
      <c r="F11" s="76"/>
    </row>
    <row r="12" spans="1:6" ht="13.15" x14ac:dyDescent="0.4">
      <c r="A12" s="6" t="s">
        <v>84</v>
      </c>
      <c r="B12" s="74" t="s">
        <v>96</v>
      </c>
      <c r="C12" s="75">
        <f>SUM(C10:C11)</f>
        <v>312</v>
      </c>
      <c r="D12" s="75">
        <f>SUM(D10:D11)</f>
        <v>411</v>
      </c>
      <c r="E12" s="75">
        <f>SUM(E10:E11)</f>
        <v>498</v>
      </c>
      <c r="F12" s="75">
        <f>SUM(F10:F11)</f>
        <v>770</v>
      </c>
    </row>
    <row r="13" spans="1:6" ht="13.15" x14ac:dyDescent="0.35">
      <c r="A13" s="6" t="s">
        <v>84</v>
      </c>
      <c r="B13" s="69" t="s">
        <v>97</v>
      </c>
      <c r="C13" s="77"/>
      <c r="D13" s="77"/>
      <c r="E13" s="77"/>
      <c r="F13" s="77"/>
    </row>
    <row r="14" spans="1:6" ht="13.15" x14ac:dyDescent="0.35">
      <c r="A14" s="6" t="s">
        <v>84</v>
      </c>
      <c r="B14" s="78" t="s">
        <v>98</v>
      </c>
      <c r="C14" s="72">
        <v>13</v>
      </c>
      <c r="D14" s="72">
        <v>35</v>
      </c>
      <c r="E14" s="72">
        <v>19</v>
      </c>
      <c r="F14" s="72">
        <v>41</v>
      </c>
    </row>
    <row r="15" spans="1:6" ht="13.15" x14ac:dyDescent="0.35">
      <c r="A15" s="6" t="s">
        <v>84</v>
      </c>
      <c r="B15" s="78" t="s">
        <v>93</v>
      </c>
      <c r="C15" s="72">
        <v>41</v>
      </c>
      <c r="D15" s="72">
        <v>64</v>
      </c>
      <c r="E15" s="72">
        <v>90</v>
      </c>
      <c r="F15" s="72">
        <v>146</v>
      </c>
    </row>
    <row r="16" spans="1:6" ht="25.5" x14ac:dyDescent="0.35">
      <c r="A16" s="6" t="s">
        <v>84</v>
      </c>
      <c r="B16" s="79" t="s">
        <v>99</v>
      </c>
      <c r="C16" s="80"/>
      <c r="D16" s="80"/>
      <c r="E16" s="80"/>
      <c r="F16" s="80"/>
    </row>
    <row r="17" spans="1:6" ht="13.15" x14ac:dyDescent="0.4">
      <c r="A17" s="6" t="s">
        <v>84</v>
      </c>
      <c r="B17" s="74" t="s">
        <v>100</v>
      </c>
      <c r="C17" s="81">
        <f>SUM(C14:C16)</f>
        <v>54</v>
      </c>
      <c r="D17" s="81">
        <f>SUM(D14:D16)</f>
        <v>99</v>
      </c>
      <c r="E17" s="81">
        <f>SUM(E14:E16)</f>
        <v>109</v>
      </c>
      <c r="F17" s="81">
        <f>SUM(F14:F16)</f>
        <v>187</v>
      </c>
    </row>
    <row r="18" spans="1:6" ht="13.15" x14ac:dyDescent="0.35">
      <c r="A18" s="6" t="s">
        <v>84</v>
      </c>
      <c r="B18" s="82" t="s">
        <v>101</v>
      </c>
      <c r="C18" s="82"/>
      <c r="D18" s="82"/>
      <c r="E18" s="82"/>
      <c r="F18" s="83">
        <f>SUM(C12:F12)</f>
        <v>1991</v>
      </c>
    </row>
    <row r="19" spans="1:6" ht="13.15" x14ac:dyDescent="0.35">
      <c r="A19" s="6" t="s">
        <v>84</v>
      </c>
      <c r="B19" s="84" t="s">
        <v>102</v>
      </c>
      <c r="C19" s="84"/>
      <c r="D19" s="84"/>
      <c r="E19" s="84"/>
      <c r="F19" s="85">
        <f>SUM(C17:F17)</f>
        <v>449</v>
      </c>
    </row>
    <row r="20" spans="1:6" ht="13.15" x14ac:dyDescent="0.4">
      <c r="A20" s="6" t="s">
        <v>84</v>
      </c>
      <c r="B20" s="86" t="s">
        <v>103</v>
      </c>
      <c r="C20" s="86"/>
      <c r="D20" s="86"/>
      <c r="E20" s="86"/>
      <c r="F20" s="87">
        <f>SUM(F18:F19)</f>
        <v>2440</v>
      </c>
    </row>
    <row r="21" spans="1:6" ht="12.75" x14ac:dyDescent="0.35"/>
    <row r="22" spans="1:6" ht="91.5" customHeight="1" x14ac:dyDescent="0.35">
      <c r="A22" s="6" t="s">
        <v>104</v>
      </c>
      <c r="B22" s="63" t="s">
        <v>105</v>
      </c>
      <c r="C22" s="88"/>
      <c r="D22" s="88"/>
      <c r="E22" s="88"/>
      <c r="F22" s="88"/>
    </row>
    <row r="23" spans="1:6" ht="58.15" x14ac:dyDescent="0.35">
      <c r="A23" s="6" t="s">
        <v>104</v>
      </c>
      <c r="B23" s="89"/>
      <c r="C23" s="89"/>
      <c r="D23" s="90" t="s">
        <v>106</v>
      </c>
      <c r="E23" s="90" t="s">
        <v>107</v>
      </c>
      <c r="F23" s="90" t="s">
        <v>108</v>
      </c>
    </row>
    <row r="24" spans="1:6" ht="13.15" x14ac:dyDescent="0.35">
      <c r="A24" s="6" t="s">
        <v>104</v>
      </c>
      <c r="B24" s="91" t="s">
        <v>109</v>
      </c>
      <c r="C24" s="92"/>
      <c r="D24" s="93">
        <v>0</v>
      </c>
      <c r="E24" s="93">
        <v>1</v>
      </c>
      <c r="F24" s="93">
        <f t="shared" ref="F24:F32" si="0">D24+E24</f>
        <v>1</v>
      </c>
    </row>
    <row r="25" spans="1:6" ht="13.15" x14ac:dyDescent="0.35">
      <c r="A25" s="6" t="s">
        <v>104</v>
      </c>
      <c r="B25" s="94" t="s">
        <v>110</v>
      </c>
      <c r="C25" s="95"/>
      <c r="D25" s="93">
        <v>0</v>
      </c>
      <c r="E25" s="93">
        <v>492</v>
      </c>
      <c r="F25" s="93">
        <f t="shared" si="0"/>
        <v>492</v>
      </c>
    </row>
    <row r="26" spans="1:6" ht="13.15" x14ac:dyDescent="0.35">
      <c r="A26" s="6" t="s">
        <v>104</v>
      </c>
      <c r="B26" s="96" t="s">
        <v>111</v>
      </c>
      <c r="C26" s="97"/>
      <c r="D26" s="93">
        <v>0</v>
      </c>
      <c r="E26" s="93">
        <v>465</v>
      </c>
      <c r="F26" s="93">
        <f t="shared" si="0"/>
        <v>465</v>
      </c>
    </row>
    <row r="27" spans="1:6" ht="13.15" x14ac:dyDescent="0.35">
      <c r="A27" s="6" t="s">
        <v>104</v>
      </c>
      <c r="B27" s="98" t="s">
        <v>112</v>
      </c>
      <c r="C27" s="95"/>
      <c r="D27" s="93">
        <v>0</v>
      </c>
      <c r="E27" s="93">
        <v>785</v>
      </c>
      <c r="F27" s="93">
        <f t="shared" si="0"/>
        <v>785</v>
      </c>
    </row>
    <row r="28" spans="1:6" ht="15" customHeight="1" x14ac:dyDescent="0.35">
      <c r="A28" s="6" t="s">
        <v>104</v>
      </c>
      <c r="B28" s="96" t="s">
        <v>113</v>
      </c>
      <c r="C28" s="97"/>
      <c r="D28" s="93">
        <v>0</v>
      </c>
      <c r="E28" s="93">
        <v>10</v>
      </c>
      <c r="F28" s="93">
        <f t="shared" si="0"/>
        <v>10</v>
      </c>
    </row>
    <row r="29" spans="1:6" ht="13.15" x14ac:dyDescent="0.35">
      <c r="A29" s="6" t="s">
        <v>104</v>
      </c>
      <c r="B29" s="96" t="s">
        <v>114</v>
      </c>
      <c r="C29" s="97"/>
      <c r="D29" s="93">
        <v>0</v>
      </c>
      <c r="E29" s="93">
        <v>59</v>
      </c>
      <c r="F29" s="93">
        <f t="shared" si="0"/>
        <v>59</v>
      </c>
    </row>
    <row r="30" spans="1:6" ht="26.25" customHeight="1" x14ac:dyDescent="0.35">
      <c r="A30" s="6" t="s">
        <v>104</v>
      </c>
      <c r="B30" s="99" t="s">
        <v>115</v>
      </c>
      <c r="C30" s="100"/>
      <c r="D30" s="93">
        <v>0</v>
      </c>
      <c r="E30" s="93">
        <v>19</v>
      </c>
      <c r="F30" s="93">
        <f t="shared" si="0"/>
        <v>19</v>
      </c>
    </row>
    <row r="31" spans="1:6" ht="13.15" x14ac:dyDescent="0.35">
      <c r="A31" s="6" t="s">
        <v>104</v>
      </c>
      <c r="B31" s="96" t="s">
        <v>116</v>
      </c>
      <c r="C31" s="97"/>
      <c r="D31" s="93">
        <v>0</v>
      </c>
      <c r="E31" s="93">
        <v>140</v>
      </c>
      <c r="F31" s="93">
        <f t="shared" si="0"/>
        <v>140</v>
      </c>
    </row>
    <row r="32" spans="1:6" ht="13.15" x14ac:dyDescent="0.35">
      <c r="A32" s="6" t="s">
        <v>104</v>
      </c>
      <c r="B32" s="96" t="s">
        <v>117</v>
      </c>
      <c r="C32" s="97"/>
      <c r="D32" s="93">
        <v>0</v>
      </c>
      <c r="E32" s="93">
        <v>20</v>
      </c>
      <c r="F32" s="93">
        <f t="shared" si="0"/>
        <v>20</v>
      </c>
    </row>
    <row r="33" spans="1:256" ht="13.15" x14ac:dyDescent="0.4">
      <c r="A33" s="6" t="s">
        <v>104</v>
      </c>
      <c r="B33" s="101" t="s">
        <v>118</v>
      </c>
      <c r="C33" s="101"/>
      <c r="D33" s="102">
        <f>SUM(D24:D32)</f>
        <v>0</v>
      </c>
      <c r="E33" s="102">
        <f>SUM(E24:E32)</f>
        <v>1991</v>
      </c>
      <c r="F33" s="102">
        <f>SUM(F24:F32)</f>
        <v>1991</v>
      </c>
    </row>
    <row r="34" spans="1:256" ht="12.75" x14ac:dyDescent="0.35"/>
    <row r="35" spans="1:256" ht="15" x14ac:dyDescent="0.4">
      <c r="B35" s="103" t="s">
        <v>119</v>
      </c>
    </row>
    <row r="36" spans="1:256" ht="13.15" x14ac:dyDescent="0.4">
      <c r="A36" s="6" t="s">
        <v>120</v>
      </c>
      <c r="B36" s="45" t="s">
        <v>121</v>
      </c>
      <c r="F36" s="104"/>
    </row>
    <row r="37" spans="1:256" ht="13.15" x14ac:dyDescent="0.35">
      <c r="A37" s="6" t="s">
        <v>120</v>
      </c>
      <c r="B37" s="31" t="s">
        <v>122</v>
      </c>
      <c r="C37" s="105">
        <v>0</v>
      </c>
      <c r="F37" s="104"/>
    </row>
    <row r="38" spans="1:256" ht="13.15" x14ac:dyDescent="0.35">
      <c r="A38" s="6" t="s">
        <v>120</v>
      </c>
      <c r="B38" s="31" t="s">
        <v>73</v>
      </c>
      <c r="C38" s="105">
        <v>0</v>
      </c>
      <c r="F38" s="104"/>
    </row>
    <row r="39" spans="1:256" ht="13.15" x14ac:dyDescent="0.35">
      <c r="A39" s="6" t="s">
        <v>120</v>
      </c>
      <c r="B39" s="72" t="s">
        <v>123</v>
      </c>
      <c r="C39" s="105">
        <v>604</v>
      </c>
      <c r="F39" s="104"/>
    </row>
    <row r="40" spans="1:256" ht="13.15" x14ac:dyDescent="0.35">
      <c r="A40" s="6" t="s">
        <v>120</v>
      </c>
      <c r="B40" s="31" t="s">
        <v>124</v>
      </c>
      <c r="C40" s="105">
        <v>0</v>
      </c>
      <c r="F40" s="104"/>
    </row>
    <row r="41" spans="1:256" ht="13.15" x14ac:dyDescent="0.35">
      <c r="A41" s="6" t="s">
        <v>120</v>
      </c>
      <c r="B41" s="72" t="s">
        <v>125</v>
      </c>
      <c r="C41" s="105">
        <v>188</v>
      </c>
      <c r="F41" s="104"/>
    </row>
    <row r="42" spans="1:256" ht="13.15" x14ac:dyDescent="0.35">
      <c r="A42" s="6" t="s">
        <v>120</v>
      </c>
      <c r="B42" s="31" t="s">
        <v>126</v>
      </c>
      <c r="C42" s="105">
        <v>0</v>
      </c>
      <c r="F42" s="104"/>
    </row>
    <row r="43" spans="1:256" ht="25.5" x14ac:dyDescent="0.35">
      <c r="A43" s="6" t="s">
        <v>120</v>
      </c>
      <c r="B43" s="54" t="s">
        <v>127</v>
      </c>
      <c r="C43" s="105">
        <v>0</v>
      </c>
      <c r="F43" s="104"/>
    </row>
    <row r="44" spans="1:256" ht="25.5" x14ac:dyDescent="0.35">
      <c r="A44" s="6" t="s">
        <v>120</v>
      </c>
      <c r="B44" s="54" t="s">
        <v>128</v>
      </c>
      <c r="C44" s="105">
        <v>0</v>
      </c>
      <c r="F44" s="104"/>
    </row>
    <row r="45" spans="1:256" ht="13.15" x14ac:dyDescent="0.35">
      <c r="A45" s="6" t="s">
        <v>120</v>
      </c>
      <c r="B45" s="55" t="s">
        <v>129</v>
      </c>
      <c r="C45" s="105">
        <v>0</v>
      </c>
      <c r="F45" s="104"/>
    </row>
    <row r="46" spans="1:256" ht="12.75" x14ac:dyDescent="0.35"/>
    <row r="47" spans="1:256" ht="15" x14ac:dyDescent="0.35">
      <c r="B47" s="106"/>
      <c r="C47" s="107"/>
      <c r="D47" s="107"/>
      <c r="E47" s="107"/>
      <c r="F47" s="107"/>
    </row>
    <row r="48" spans="1:256" ht="15" x14ac:dyDescent="0.35">
      <c r="A48" s="4"/>
      <c r="B48" s="106" t="s">
        <v>130</v>
      </c>
      <c r="C48" s="108"/>
      <c r="D48" s="108"/>
      <c r="E48" s="108"/>
      <c r="F48" s="108"/>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row>
    <row r="49" spans="1:256" ht="54.75" customHeight="1" x14ac:dyDescent="0.35">
      <c r="A49" s="4"/>
      <c r="B49" s="109" t="s">
        <v>131</v>
      </c>
      <c r="C49" s="109"/>
      <c r="D49" s="109"/>
      <c r="E49" s="109"/>
      <c r="F49" s="109"/>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row>
    <row r="50" spans="1:256" ht="54.75" customHeight="1" x14ac:dyDescent="0.35">
      <c r="A50" s="4"/>
      <c r="B50" s="110" t="s">
        <v>132</v>
      </c>
      <c r="C50" s="110"/>
      <c r="D50" s="108"/>
      <c r="E50" s="108"/>
      <c r="F50" s="108"/>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row>
    <row r="51" spans="1:256" s="108" customFormat="1" ht="54.75" customHeight="1" x14ac:dyDescent="0.35">
      <c r="A51" s="4"/>
      <c r="B51" s="109" t="s">
        <v>133</v>
      </c>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109"/>
      <c r="EI51" s="109"/>
      <c r="EJ51" s="109"/>
      <c r="EK51" s="109"/>
      <c r="EL51" s="109"/>
      <c r="EM51" s="109"/>
      <c r="EN51" s="109"/>
      <c r="EO51" s="109"/>
      <c r="EP51" s="109"/>
      <c r="EQ51" s="109"/>
      <c r="ER51" s="109"/>
      <c r="ES51" s="109"/>
      <c r="ET51" s="109"/>
      <c r="EU51" s="109"/>
      <c r="EV51" s="109"/>
      <c r="EW51" s="109"/>
      <c r="EX51" s="109"/>
      <c r="EY51" s="109"/>
      <c r="EZ51" s="109"/>
      <c r="FA51" s="109"/>
      <c r="FB51" s="109"/>
      <c r="FC51" s="109"/>
      <c r="FD51" s="109"/>
      <c r="FE51" s="109"/>
      <c r="FF51" s="109"/>
      <c r="FG51" s="109"/>
      <c r="FH51" s="109"/>
      <c r="FI51" s="109"/>
      <c r="FJ51" s="109"/>
      <c r="FK51" s="109"/>
      <c r="FL51" s="109"/>
      <c r="FM51" s="109"/>
      <c r="FN51" s="109"/>
      <c r="FO51" s="109"/>
      <c r="FP51" s="109"/>
      <c r="FQ51" s="109"/>
      <c r="FR51" s="109"/>
      <c r="FS51" s="109"/>
      <c r="FT51" s="109"/>
      <c r="FU51" s="109"/>
      <c r="FV51" s="109"/>
      <c r="FW51" s="109"/>
      <c r="FX51" s="109"/>
      <c r="FY51" s="109"/>
      <c r="FZ51" s="109"/>
      <c r="GA51" s="109"/>
      <c r="GB51" s="109"/>
      <c r="GC51" s="109"/>
      <c r="GD51" s="109"/>
      <c r="GE51" s="109"/>
      <c r="GF51" s="109"/>
      <c r="GG51" s="109"/>
      <c r="GH51" s="109"/>
      <c r="GI51" s="109"/>
      <c r="GJ51" s="109"/>
      <c r="GK51" s="109"/>
      <c r="GL51" s="109"/>
      <c r="GM51" s="109"/>
      <c r="GN51" s="109"/>
      <c r="GO51" s="109"/>
      <c r="GP51" s="109"/>
      <c r="GQ51" s="109"/>
      <c r="GR51" s="109"/>
      <c r="GS51" s="109"/>
      <c r="GT51" s="109"/>
      <c r="GU51" s="109"/>
      <c r="GV51" s="109"/>
      <c r="GW51" s="109"/>
      <c r="GX51" s="109"/>
      <c r="GY51" s="109"/>
      <c r="GZ51" s="109"/>
      <c r="HA51" s="109"/>
      <c r="HB51" s="109"/>
      <c r="HC51" s="109"/>
      <c r="HD51" s="109"/>
      <c r="HE51" s="109"/>
      <c r="HF51" s="109"/>
      <c r="HG51" s="109"/>
      <c r="HH51" s="109"/>
      <c r="HI51" s="109"/>
      <c r="HJ51" s="109"/>
      <c r="HK51" s="109"/>
      <c r="HL51" s="109"/>
      <c r="HM51" s="109"/>
      <c r="HN51" s="109"/>
      <c r="HO51" s="109"/>
      <c r="HP51" s="109"/>
      <c r="HQ51" s="109"/>
      <c r="HR51" s="109"/>
      <c r="HS51" s="109"/>
      <c r="HT51" s="109"/>
      <c r="HU51" s="109"/>
      <c r="HV51" s="109"/>
      <c r="HW51" s="109"/>
      <c r="HX51" s="109"/>
      <c r="HY51" s="109"/>
      <c r="HZ51" s="109"/>
      <c r="IA51" s="109"/>
      <c r="IB51" s="109"/>
      <c r="IC51" s="109"/>
      <c r="ID51" s="109"/>
      <c r="IE51" s="109"/>
      <c r="IF51" s="109"/>
      <c r="IG51" s="109"/>
      <c r="IH51" s="109"/>
      <c r="II51" s="109"/>
      <c r="IJ51" s="109"/>
      <c r="IK51" s="109"/>
      <c r="IL51" s="109"/>
      <c r="IM51" s="109"/>
      <c r="IN51" s="109"/>
      <c r="IO51" s="109"/>
      <c r="IP51" s="109"/>
      <c r="IQ51" s="109"/>
      <c r="IR51" s="109"/>
      <c r="IS51" s="109"/>
      <c r="IT51" s="109"/>
      <c r="IU51" s="109"/>
      <c r="IV51" s="109"/>
    </row>
    <row r="52" spans="1:256" s="108" customFormat="1" ht="54.75" customHeight="1" x14ac:dyDescent="0.35">
      <c r="A52" s="4"/>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c r="IB52" s="109"/>
      <c r="IC52" s="109"/>
      <c r="ID52" s="109"/>
      <c r="IE52" s="109"/>
      <c r="IF52" s="109"/>
      <c r="IG52" s="109"/>
      <c r="IH52" s="109"/>
      <c r="II52" s="109"/>
      <c r="IJ52" s="109"/>
      <c r="IK52" s="109"/>
      <c r="IL52" s="109"/>
      <c r="IM52" s="109"/>
      <c r="IN52" s="109"/>
      <c r="IO52" s="109"/>
      <c r="IP52" s="109"/>
      <c r="IQ52" s="109"/>
      <c r="IR52" s="109"/>
      <c r="IS52" s="109"/>
      <c r="IT52" s="109"/>
      <c r="IU52" s="109"/>
      <c r="IV52" s="109"/>
    </row>
    <row r="53" spans="1:256" s="108" customFormat="1" ht="54.75" customHeight="1" x14ac:dyDescent="0.35">
      <c r="A53" s="4"/>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109"/>
      <c r="EI53" s="109"/>
      <c r="EJ53" s="109"/>
      <c r="EK53" s="109"/>
      <c r="EL53" s="109"/>
      <c r="EM53" s="109"/>
      <c r="EN53" s="109"/>
      <c r="EO53" s="109"/>
      <c r="EP53" s="109"/>
      <c r="EQ53" s="109"/>
      <c r="ER53" s="109"/>
      <c r="ES53" s="109"/>
      <c r="ET53" s="109"/>
      <c r="EU53" s="109"/>
      <c r="EV53" s="109"/>
      <c r="EW53" s="109"/>
      <c r="EX53" s="109"/>
      <c r="EY53" s="109"/>
      <c r="EZ53" s="109"/>
      <c r="FA53" s="109"/>
      <c r="FB53" s="109"/>
      <c r="FC53" s="109"/>
      <c r="FD53" s="109"/>
      <c r="FE53" s="109"/>
      <c r="FF53" s="109"/>
      <c r="FG53" s="109"/>
      <c r="FH53" s="109"/>
      <c r="FI53" s="109"/>
      <c r="FJ53" s="109"/>
      <c r="FK53" s="109"/>
      <c r="FL53" s="109"/>
      <c r="FM53" s="109"/>
      <c r="FN53" s="109"/>
      <c r="FO53" s="109"/>
      <c r="FP53" s="109"/>
      <c r="FQ53" s="109"/>
      <c r="FR53" s="109"/>
      <c r="FS53" s="109"/>
      <c r="FT53" s="109"/>
      <c r="FU53" s="109"/>
      <c r="FV53" s="109"/>
      <c r="FW53" s="109"/>
      <c r="FX53" s="109"/>
      <c r="FY53" s="109"/>
      <c r="FZ53" s="109"/>
      <c r="GA53" s="109"/>
      <c r="GB53" s="109"/>
      <c r="GC53" s="109"/>
      <c r="GD53" s="109"/>
      <c r="GE53" s="109"/>
      <c r="GF53" s="109"/>
      <c r="GG53" s="109"/>
      <c r="GH53" s="109"/>
      <c r="GI53" s="109"/>
      <c r="GJ53" s="109"/>
      <c r="GK53" s="109"/>
      <c r="GL53" s="109"/>
      <c r="GM53" s="109"/>
      <c r="GN53" s="109"/>
      <c r="GO53" s="109"/>
      <c r="GP53" s="109"/>
      <c r="GQ53" s="109"/>
      <c r="GR53" s="109"/>
      <c r="GS53" s="109"/>
      <c r="GT53" s="109"/>
      <c r="GU53" s="109"/>
      <c r="GV53" s="109"/>
      <c r="GW53" s="109"/>
      <c r="GX53" s="109"/>
      <c r="GY53" s="109"/>
      <c r="GZ53" s="109"/>
      <c r="HA53" s="109"/>
      <c r="HB53" s="109"/>
      <c r="HC53" s="109"/>
      <c r="HD53" s="109"/>
      <c r="HE53" s="109"/>
      <c r="HF53" s="109"/>
      <c r="HG53" s="109"/>
      <c r="HH53" s="109"/>
      <c r="HI53" s="109"/>
      <c r="HJ53" s="109"/>
      <c r="HK53" s="109"/>
      <c r="HL53" s="109"/>
      <c r="HM53" s="109"/>
      <c r="HN53" s="109"/>
      <c r="HO53" s="109"/>
      <c r="HP53" s="109"/>
      <c r="HQ53" s="109"/>
      <c r="HR53" s="109"/>
      <c r="HS53" s="109"/>
      <c r="HT53" s="109"/>
      <c r="HU53" s="109"/>
      <c r="HV53" s="109"/>
      <c r="HW53" s="109"/>
      <c r="HX53" s="109"/>
      <c r="HY53" s="109"/>
      <c r="HZ53" s="109"/>
      <c r="IA53" s="109"/>
      <c r="IB53" s="109"/>
      <c r="IC53" s="109"/>
      <c r="ID53" s="109"/>
      <c r="IE53" s="109"/>
      <c r="IF53" s="109"/>
      <c r="IG53" s="109"/>
      <c r="IH53" s="109"/>
      <c r="II53" s="109"/>
      <c r="IJ53" s="109"/>
      <c r="IK53" s="109"/>
      <c r="IL53" s="109"/>
      <c r="IM53" s="109"/>
      <c r="IN53" s="109"/>
      <c r="IO53" s="109"/>
      <c r="IP53" s="109"/>
      <c r="IQ53" s="109"/>
      <c r="IR53" s="109"/>
      <c r="IS53" s="109"/>
      <c r="IT53" s="109"/>
      <c r="IU53" s="109"/>
      <c r="IV53" s="109"/>
    </row>
    <row r="54" spans="1:256" s="108" customFormat="1" ht="54.75" customHeight="1" x14ac:dyDescent="0.35">
      <c r="A54" s="4"/>
      <c r="B54" s="111" t="s">
        <v>134</v>
      </c>
      <c r="C54" s="111"/>
      <c r="D54" s="111"/>
      <c r="E54" s="111"/>
      <c r="F54" s="111"/>
    </row>
    <row r="55" spans="1:256" s="108" customFormat="1" ht="54.75" customHeight="1" x14ac:dyDescent="0.35">
      <c r="A55" s="4"/>
      <c r="B55" s="112"/>
      <c r="C55" s="113" t="s">
        <v>135</v>
      </c>
      <c r="D55" s="113" t="s">
        <v>136</v>
      </c>
      <c r="E55" s="113" t="s">
        <v>137</v>
      </c>
      <c r="F55" s="113" t="s">
        <v>138</v>
      </c>
    </row>
    <row r="56" spans="1:256" s="108" customFormat="1" ht="54.75" customHeight="1" x14ac:dyDescent="0.35">
      <c r="A56" s="4"/>
      <c r="B56" s="114"/>
      <c r="C56" s="115"/>
      <c r="D56" s="115"/>
      <c r="E56" s="115"/>
      <c r="F56" s="115"/>
    </row>
    <row r="57" spans="1:256" s="108" customFormat="1" ht="54.75" customHeight="1" x14ac:dyDescent="0.35">
      <c r="A57" s="116" t="s">
        <v>139</v>
      </c>
      <c r="B57" s="117" t="s">
        <v>140</v>
      </c>
      <c r="C57" s="118"/>
      <c r="D57" s="118"/>
      <c r="E57" s="118"/>
      <c r="F57" s="118">
        <f t="shared" ref="F57:F62" si="1">SUM(C57:E57)</f>
        <v>0</v>
      </c>
    </row>
    <row r="58" spans="1:256" s="108" customFormat="1" ht="54.75" customHeight="1" x14ac:dyDescent="0.35">
      <c r="A58" s="116" t="s">
        <v>141</v>
      </c>
      <c r="B58" s="119" t="s">
        <v>142</v>
      </c>
      <c r="C58" s="118"/>
      <c r="D58" s="118"/>
      <c r="E58" s="118"/>
      <c r="F58" s="118">
        <f t="shared" si="1"/>
        <v>0</v>
      </c>
    </row>
    <row r="59" spans="1:256" s="108" customFormat="1" ht="54.75" customHeight="1" x14ac:dyDescent="0.35">
      <c r="A59" s="116" t="s">
        <v>143</v>
      </c>
      <c r="B59" s="117" t="s">
        <v>144</v>
      </c>
      <c r="C59" s="118">
        <f>(C57-C58)</f>
        <v>0</v>
      </c>
      <c r="D59" s="118">
        <f>(D57-D58)</f>
        <v>0</v>
      </c>
      <c r="E59" s="118">
        <f>(E57-E58)</f>
        <v>0</v>
      </c>
      <c r="F59" s="118">
        <f t="shared" si="1"/>
        <v>0</v>
      </c>
    </row>
    <row r="60" spans="1:256" s="108" customFormat="1" ht="54.75" customHeight="1" x14ac:dyDescent="0.35">
      <c r="A60" s="116" t="s">
        <v>145</v>
      </c>
      <c r="B60" s="120" t="s">
        <v>146</v>
      </c>
      <c r="C60" s="118"/>
      <c r="D60" s="118"/>
      <c r="E60" s="118"/>
      <c r="F60" s="118">
        <f t="shared" si="1"/>
        <v>0</v>
      </c>
    </row>
    <row r="61" spans="1:256" s="108" customFormat="1" ht="54.75" customHeight="1" x14ac:dyDescent="0.3">
      <c r="A61" s="116" t="s">
        <v>147</v>
      </c>
      <c r="B61" s="121" t="s">
        <v>148</v>
      </c>
      <c r="C61" s="118"/>
      <c r="D61" s="118"/>
      <c r="E61" s="118"/>
      <c r="F61" s="118">
        <f t="shared" si="1"/>
        <v>0</v>
      </c>
    </row>
    <row r="62" spans="1:256" s="108" customFormat="1" ht="54.75" customHeight="1" x14ac:dyDescent="0.3">
      <c r="A62" s="116" t="s">
        <v>149</v>
      </c>
      <c r="B62" s="121" t="s">
        <v>150</v>
      </c>
      <c r="C62" s="118"/>
      <c r="D62" s="118"/>
      <c r="E62" s="118"/>
      <c r="F62" s="118">
        <f t="shared" si="1"/>
        <v>0</v>
      </c>
    </row>
    <row r="63" spans="1:256" s="108" customFormat="1" ht="54.75" customHeight="1" x14ac:dyDescent="0.35">
      <c r="A63" s="116" t="s">
        <v>151</v>
      </c>
      <c r="B63" s="120" t="s">
        <v>152</v>
      </c>
      <c r="C63" s="118">
        <f>SUM(C60:C62)</f>
        <v>0</v>
      </c>
      <c r="D63" s="118">
        <f>SUM(D60:D62)</f>
        <v>0</v>
      </c>
      <c r="E63" s="118">
        <f>SUM(E60:E62)</f>
        <v>0</v>
      </c>
      <c r="F63" s="118">
        <f>SUM(F60:F62)</f>
        <v>0</v>
      </c>
    </row>
    <row r="64" spans="1:256" s="108" customFormat="1" ht="54.75" customHeight="1" x14ac:dyDescent="0.35">
      <c r="A64" s="116" t="s">
        <v>153</v>
      </c>
      <c r="B64" s="120" t="s">
        <v>154</v>
      </c>
      <c r="C64" s="118" t="str">
        <f>IFERROR(C63/C59,"")</f>
        <v/>
      </c>
      <c r="D64" s="118" t="str">
        <f>IFERROR(D63/D59,"")</f>
        <v/>
      </c>
      <c r="E64" s="118" t="str">
        <f>IFERROR(E63/E59,"")</f>
        <v/>
      </c>
      <c r="F64" s="118" t="str">
        <f>IFERROR(F63/F59,"")</f>
        <v/>
      </c>
    </row>
    <row r="65" spans="1:256" s="108" customFormat="1" ht="54.75" customHeight="1" x14ac:dyDescent="0.35">
      <c r="A65" s="4"/>
      <c r="B65" s="122" t="s">
        <v>155</v>
      </c>
      <c r="C65" s="123"/>
      <c r="D65" s="123"/>
      <c r="E65" s="123"/>
      <c r="F65" s="123"/>
    </row>
    <row r="66" spans="1:256" s="108" customFormat="1" ht="54.75" customHeight="1" x14ac:dyDescent="0.35">
      <c r="A66" s="4"/>
      <c r="B66" s="124"/>
      <c r="C66" s="125" t="s">
        <v>135</v>
      </c>
      <c r="D66" s="125" t="s">
        <v>136</v>
      </c>
      <c r="E66" s="125" t="s">
        <v>137</v>
      </c>
      <c r="F66" s="125" t="s">
        <v>138</v>
      </c>
    </row>
    <row r="67" spans="1:256" s="108" customFormat="1" ht="54.75" customHeight="1" x14ac:dyDescent="0.35">
      <c r="A67" s="4"/>
      <c r="B67" s="124"/>
      <c r="C67" s="125"/>
      <c r="D67" s="125"/>
      <c r="E67" s="125"/>
      <c r="F67" s="125"/>
    </row>
    <row r="68" spans="1:256" s="108" customFormat="1" ht="54.75" customHeight="1" x14ac:dyDescent="0.35">
      <c r="A68" s="116" t="s">
        <v>139</v>
      </c>
      <c r="B68" s="126" t="s">
        <v>156</v>
      </c>
      <c r="C68" s="127"/>
      <c r="D68" s="127"/>
      <c r="E68" s="127"/>
      <c r="F68" s="128">
        <f t="shared" ref="F68:F74" si="2">SUM(C68:E68)</f>
        <v>0</v>
      </c>
    </row>
    <row r="69" spans="1:256" s="108" customFormat="1" ht="54.75" customHeight="1" x14ac:dyDescent="0.35">
      <c r="A69" s="116" t="s">
        <v>141</v>
      </c>
      <c r="B69" s="129" t="s">
        <v>157</v>
      </c>
      <c r="C69" s="127"/>
      <c r="D69" s="127"/>
      <c r="E69" s="127"/>
      <c r="F69" s="128">
        <f t="shared" si="2"/>
        <v>0</v>
      </c>
    </row>
    <row r="70" spans="1:256" s="108" customFormat="1" ht="54.75" customHeight="1" x14ac:dyDescent="0.35">
      <c r="A70" s="116" t="s">
        <v>143</v>
      </c>
      <c r="B70" s="126" t="s">
        <v>158</v>
      </c>
      <c r="C70" s="128">
        <f>(C68-C69)</f>
        <v>0</v>
      </c>
      <c r="D70" s="128">
        <f>(D68-D69)</f>
        <v>0</v>
      </c>
      <c r="E70" s="128">
        <f>(E68-E69)</f>
        <v>0</v>
      </c>
      <c r="F70" s="128">
        <f t="shared" si="2"/>
        <v>0</v>
      </c>
    </row>
    <row r="71" spans="1:256" s="108" customFormat="1" ht="54.75" customHeight="1" x14ac:dyDescent="0.35">
      <c r="A71" s="116" t="s">
        <v>145</v>
      </c>
      <c r="B71" s="126" t="s">
        <v>159</v>
      </c>
      <c r="C71" s="127"/>
      <c r="D71" s="127"/>
      <c r="E71" s="127"/>
      <c r="F71" s="128">
        <f t="shared" si="2"/>
        <v>0</v>
      </c>
    </row>
    <row r="72" spans="1:256" s="108" customFormat="1" ht="54.75" customHeight="1" x14ac:dyDescent="0.35">
      <c r="A72" s="116" t="s">
        <v>147</v>
      </c>
      <c r="B72" s="126" t="s">
        <v>160</v>
      </c>
      <c r="C72" s="127"/>
      <c r="D72" s="127"/>
      <c r="E72" s="127"/>
      <c r="F72" s="128">
        <f t="shared" si="2"/>
        <v>0</v>
      </c>
    </row>
    <row r="73" spans="1:256" s="108" customFormat="1" ht="54.75" customHeight="1" x14ac:dyDescent="0.3">
      <c r="A73" s="116" t="s">
        <v>149</v>
      </c>
      <c r="B73" s="121" t="s">
        <v>161</v>
      </c>
      <c r="C73" s="127"/>
      <c r="D73" s="127"/>
      <c r="E73" s="127"/>
      <c r="F73" s="128">
        <f t="shared" si="2"/>
        <v>0</v>
      </c>
    </row>
    <row r="74" spans="1:256" s="108" customFormat="1" ht="54.75" customHeight="1" x14ac:dyDescent="0.35">
      <c r="A74" s="116" t="s">
        <v>151</v>
      </c>
      <c r="B74" s="120" t="s">
        <v>152</v>
      </c>
      <c r="C74" s="128">
        <f>SUM(C71:C73)</f>
        <v>0</v>
      </c>
      <c r="D74" s="128">
        <f>SUM(D71:D73)</f>
        <v>0</v>
      </c>
      <c r="E74" s="128">
        <f>SUM(E71:E73)</f>
        <v>0</v>
      </c>
      <c r="F74" s="128">
        <f t="shared" si="2"/>
        <v>0</v>
      </c>
    </row>
    <row r="75" spans="1:256" s="108" customFormat="1" ht="54.75" customHeight="1" x14ac:dyDescent="0.35">
      <c r="A75" s="116" t="s">
        <v>153</v>
      </c>
      <c r="B75" s="120" t="s">
        <v>162</v>
      </c>
      <c r="C75" s="128" t="str">
        <f>IFERROR(C74/C70,"")</f>
        <v/>
      </c>
      <c r="D75" s="128" t="str">
        <f>IFERROR(D74/D70,"")</f>
        <v/>
      </c>
      <c r="E75" s="128" t="str">
        <f>IFERROR(E74/E70,"")</f>
        <v/>
      </c>
      <c r="F75" s="128" t="str">
        <f>IFERROR(F74/F70,"")</f>
        <v/>
      </c>
    </row>
    <row r="76" spans="1:256" ht="30.75" customHeight="1" x14ac:dyDescent="0.4">
      <c r="A76" s="4"/>
      <c r="B76" s="45" t="s">
        <v>163</v>
      </c>
      <c r="C76" s="3"/>
      <c r="D76" s="3"/>
      <c r="E76" s="3"/>
      <c r="F76" s="130"/>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row>
    <row r="77" spans="1:256" ht="14.25" customHeight="1" x14ac:dyDescent="0.35">
      <c r="A77" s="4"/>
      <c r="B77" s="3"/>
      <c r="C77" s="3"/>
      <c r="D77" s="3"/>
      <c r="E77" s="3"/>
      <c r="F77" s="130"/>
    </row>
    <row r="78" spans="1:256" ht="27" customHeight="1" x14ac:dyDescent="0.35">
      <c r="A78" s="4"/>
      <c r="B78" s="131" t="s">
        <v>164</v>
      </c>
      <c r="C78" s="131"/>
      <c r="D78" s="131"/>
      <c r="E78" s="131"/>
      <c r="F78" s="130"/>
    </row>
    <row r="79" spans="1:256" ht="12.75" customHeight="1" x14ac:dyDescent="0.35">
      <c r="A79" s="4"/>
      <c r="B79" s="3"/>
      <c r="C79" s="3"/>
      <c r="D79" s="3"/>
      <c r="E79" s="3"/>
      <c r="F79" s="130"/>
    </row>
    <row r="80" spans="1:256" ht="12.75" x14ac:dyDescent="0.35">
      <c r="A80" s="4"/>
      <c r="B80" s="132" t="s">
        <v>165</v>
      </c>
      <c r="C80" s="3"/>
      <c r="D80" s="3"/>
      <c r="E80" s="3"/>
      <c r="F80" s="130"/>
    </row>
    <row r="81" spans="1:6" s="3" customFormat="1" ht="17.25" customHeight="1" x14ac:dyDescent="0.35">
      <c r="A81" s="6" t="s">
        <v>166</v>
      </c>
      <c r="B81" s="25" t="s">
        <v>167</v>
      </c>
      <c r="C81" s="26"/>
      <c r="D81" s="26"/>
      <c r="E81" s="27"/>
      <c r="F81" s="133" t="s">
        <v>168</v>
      </c>
    </row>
    <row r="82" spans="1:6" s="3" customFormat="1" ht="57" customHeight="1" x14ac:dyDescent="0.35">
      <c r="A82" s="134" t="s">
        <v>169</v>
      </c>
      <c r="B82" s="25" t="s">
        <v>170</v>
      </c>
      <c r="C82" s="26"/>
      <c r="D82" s="26"/>
      <c r="E82" s="27"/>
      <c r="F82" s="133" t="s">
        <v>168</v>
      </c>
    </row>
    <row r="83" spans="1:6" s="3" customFormat="1" ht="30.75" customHeight="1" x14ac:dyDescent="0.35">
      <c r="A83" s="134" t="s">
        <v>171</v>
      </c>
      <c r="B83" s="25" t="s">
        <v>172</v>
      </c>
      <c r="C83" s="26"/>
      <c r="D83" s="26"/>
      <c r="E83" s="27"/>
      <c r="F83" s="133" t="s">
        <v>168</v>
      </c>
    </row>
    <row r="84" spans="1:6" s="3" customFormat="1" ht="23.25" customHeight="1" x14ac:dyDescent="0.35">
      <c r="A84" s="134" t="s">
        <v>173</v>
      </c>
      <c r="B84" s="135" t="s">
        <v>174</v>
      </c>
      <c r="C84" s="136"/>
      <c r="D84" s="136"/>
      <c r="E84" s="137"/>
      <c r="F84" s="133" t="s">
        <v>168</v>
      </c>
    </row>
    <row r="85" spans="1:6" s="3" customFormat="1" ht="21.75" customHeight="1" x14ac:dyDescent="0.35">
      <c r="A85" s="6" t="s">
        <v>175</v>
      </c>
      <c r="B85" s="135" t="s">
        <v>176</v>
      </c>
      <c r="C85" s="136"/>
      <c r="D85" s="136"/>
      <c r="E85" s="137"/>
      <c r="F85" s="133" t="s">
        <v>168</v>
      </c>
    </row>
    <row r="86" spans="1:6" s="3" customFormat="1" ht="24.75" customHeight="1" x14ac:dyDescent="0.35">
      <c r="A86" s="6" t="s">
        <v>177</v>
      </c>
      <c r="B86" s="135" t="s">
        <v>178</v>
      </c>
      <c r="C86" s="136"/>
      <c r="D86" s="136"/>
      <c r="E86" s="137"/>
      <c r="F86" s="133" t="s">
        <v>168</v>
      </c>
    </row>
    <row r="87" spans="1:6" s="3" customFormat="1" ht="30" customHeight="1" x14ac:dyDescent="0.35">
      <c r="A87" s="6" t="s">
        <v>179</v>
      </c>
      <c r="B87" s="135" t="s">
        <v>180</v>
      </c>
      <c r="C87" s="136"/>
      <c r="D87" s="136"/>
      <c r="E87" s="137"/>
      <c r="F87" s="133" t="s">
        <v>168</v>
      </c>
    </row>
    <row r="88" spans="1:6" s="3" customFormat="1" ht="12.75" customHeight="1" x14ac:dyDescent="0.35">
      <c r="A88" s="6" t="s">
        <v>181</v>
      </c>
      <c r="B88" s="135" t="s">
        <v>182</v>
      </c>
      <c r="C88" s="136"/>
      <c r="D88" s="136"/>
      <c r="E88" s="137"/>
      <c r="F88" s="133" t="s">
        <v>168</v>
      </c>
    </row>
    <row r="89" spans="1:6" s="3" customFormat="1" ht="12.75" customHeight="1" x14ac:dyDescent="0.35">
      <c r="A89" s="6" t="s">
        <v>183</v>
      </c>
      <c r="B89" s="135" t="s">
        <v>184</v>
      </c>
      <c r="C89" s="136"/>
      <c r="D89" s="136"/>
      <c r="E89" s="137"/>
      <c r="F89" s="133" t="s">
        <v>168</v>
      </c>
    </row>
    <row r="90" spans="1:6" s="3" customFormat="1" ht="12.75" customHeight="1" x14ac:dyDescent="0.35">
      <c r="A90" s="6" t="s">
        <v>185</v>
      </c>
      <c r="B90" s="135" t="s">
        <v>186</v>
      </c>
      <c r="C90" s="136"/>
      <c r="D90" s="136"/>
      <c r="E90" s="137"/>
      <c r="F90" s="133" t="s">
        <v>168</v>
      </c>
    </row>
    <row r="91" spans="1:6" s="3" customFormat="1" ht="25.5" customHeight="1" x14ac:dyDescent="0.35">
      <c r="A91" s="6"/>
      <c r="B91" s="138"/>
      <c r="C91" s="138"/>
      <c r="D91" s="138"/>
      <c r="E91" s="138"/>
      <c r="F91" s="139"/>
    </row>
    <row r="92" spans="1:6" s="3" customFormat="1" ht="12.75" x14ac:dyDescent="0.35">
      <c r="A92" s="4"/>
      <c r="B92" s="132" t="s">
        <v>187</v>
      </c>
      <c r="F92" s="130"/>
    </row>
    <row r="93" spans="1:6" s="3" customFormat="1" ht="18.75" customHeight="1" x14ac:dyDescent="0.35">
      <c r="A93" s="6" t="s">
        <v>166</v>
      </c>
      <c r="B93" s="25" t="s">
        <v>188</v>
      </c>
      <c r="C93" s="26"/>
      <c r="D93" s="26"/>
      <c r="E93" s="27"/>
      <c r="F93" s="133" t="s">
        <v>168</v>
      </c>
    </row>
    <row r="94" spans="1:6" s="3" customFormat="1" ht="53.25" customHeight="1" x14ac:dyDescent="0.35">
      <c r="A94" s="134" t="s">
        <v>169</v>
      </c>
      <c r="B94" s="25" t="s">
        <v>189</v>
      </c>
      <c r="C94" s="26"/>
      <c r="D94" s="26"/>
      <c r="E94" s="27"/>
      <c r="F94" s="133" t="s">
        <v>168</v>
      </c>
    </row>
    <row r="95" spans="1:6" s="3" customFormat="1" ht="30" customHeight="1" x14ac:dyDescent="0.35">
      <c r="A95" s="134" t="s">
        <v>171</v>
      </c>
      <c r="B95" s="25" t="s">
        <v>190</v>
      </c>
      <c r="C95" s="26"/>
      <c r="D95" s="26"/>
      <c r="E95" s="27"/>
      <c r="F95" s="133" t="s">
        <v>168</v>
      </c>
    </row>
    <row r="96" spans="1:6" s="3" customFormat="1" ht="12.75" customHeight="1" x14ac:dyDescent="0.35">
      <c r="A96" s="134" t="s">
        <v>173</v>
      </c>
      <c r="B96" s="135" t="s">
        <v>174</v>
      </c>
      <c r="C96" s="136"/>
      <c r="D96" s="136"/>
      <c r="E96" s="137"/>
      <c r="F96" s="133" t="s">
        <v>168</v>
      </c>
    </row>
    <row r="97" spans="1:6" ht="12.75" customHeight="1" x14ac:dyDescent="0.35">
      <c r="A97" s="6" t="s">
        <v>175</v>
      </c>
      <c r="B97" s="135" t="s">
        <v>176</v>
      </c>
      <c r="C97" s="136"/>
      <c r="D97" s="136"/>
      <c r="E97" s="137"/>
      <c r="F97" s="133" t="s">
        <v>168</v>
      </c>
    </row>
    <row r="98" spans="1:6" ht="23.25" customHeight="1" x14ac:dyDescent="0.35">
      <c r="A98" s="6" t="s">
        <v>177</v>
      </c>
      <c r="B98" s="135" t="s">
        <v>178</v>
      </c>
      <c r="C98" s="136"/>
      <c r="D98" s="136"/>
      <c r="E98" s="137"/>
      <c r="F98" s="133" t="s">
        <v>168</v>
      </c>
    </row>
    <row r="99" spans="1:6" ht="27.75" customHeight="1" x14ac:dyDescent="0.35">
      <c r="A99" s="6" t="s">
        <v>179</v>
      </c>
      <c r="B99" s="135" t="s">
        <v>180</v>
      </c>
      <c r="C99" s="136"/>
      <c r="D99" s="136"/>
      <c r="E99" s="137"/>
      <c r="F99" s="133" t="s">
        <v>168</v>
      </c>
    </row>
    <row r="100" spans="1:6" ht="12.75" customHeight="1" x14ac:dyDescent="0.35">
      <c r="A100" s="6" t="s">
        <v>181</v>
      </c>
      <c r="B100" s="135" t="s">
        <v>182</v>
      </c>
      <c r="C100" s="136"/>
      <c r="D100" s="136"/>
      <c r="E100" s="137"/>
      <c r="F100" s="133" t="s">
        <v>168</v>
      </c>
    </row>
    <row r="101" spans="1:6" ht="12.75" customHeight="1" x14ac:dyDescent="0.35">
      <c r="A101" s="6" t="s">
        <v>183</v>
      </c>
      <c r="B101" s="135" t="s">
        <v>184</v>
      </c>
      <c r="C101" s="136"/>
      <c r="D101" s="136"/>
      <c r="E101" s="137"/>
      <c r="F101" s="133" t="s">
        <v>168</v>
      </c>
    </row>
    <row r="102" spans="1:6" ht="12.75" customHeight="1" x14ac:dyDescent="0.35">
      <c r="A102" s="6" t="s">
        <v>185</v>
      </c>
      <c r="B102" s="135" t="s">
        <v>186</v>
      </c>
      <c r="C102" s="136"/>
      <c r="D102" s="136"/>
      <c r="E102" s="137"/>
      <c r="F102" s="133" t="s">
        <v>168</v>
      </c>
    </row>
    <row r="103" spans="1:6" ht="24.75" customHeight="1" x14ac:dyDescent="0.35"/>
    <row r="104" spans="1:6" ht="13.15" x14ac:dyDescent="0.4">
      <c r="B104" s="45" t="s">
        <v>191</v>
      </c>
    </row>
    <row r="105" spans="1:6" ht="78.75" customHeight="1" x14ac:dyDescent="0.35">
      <c r="B105" s="5" t="s">
        <v>192</v>
      </c>
      <c r="C105" s="140"/>
      <c r="D105" s="140"/>
      <c r="E105" s="140"/>
      <c r="F105" s="140"/>
    </row>
    <row r="106" spans="1:6" ht="59.25" customHeight="1" x14ac:dyDescent="0.35">
      <c r="A106" s="6" t="s">
        <v>193</v>
      </c>
      <c r="B106" s="41" t="s">
        <v>194</v>
      </c>
      <c r="C106" s="141"/>
      <c r="D106" s="141"/>
      <c r="E106" s="141"/>
      <c r="F106" s="142" t="s">
        <v>168</v>
      </c>
    </row>
    <row r="107" spans="1:6" ht="12.75" x14ac:dyDescent="0.35"/>
    <row r="108" spans="1:6" ht="12.75" hidden="1" x14ac:dyDescent="0.35"/>
    <row r="109" spans="1:6" ht="65.25" hidden="1" customHeight="1" x14ac:dyDescent="0.35"/>
    <row r="110" spans="1:6" ht="51.75" hidden="1" customHeight="1" x14ac:dyDescent="0.35"/>
    <row r="111" spans="1:6" ht="12.75" x14ac:dyDescent="0.35"/>
    <row r="112" spans="1:6" ht="12.75" x14ac:dyDescent="0.35"/>
    <row r="113" ht="12.75" x14ac:dyDescent="0.35"/>
    <row r="114" ht="12.75" x14ac:dyDescent="0.35"/>
    <row r="115" ht="12.75" x14ac:dyDescent="0.35"/>
    <row r="116" ht="12.75" x14ac:dyDescent="0.35"/>
    <row r="117" ht="12.75" x14ac:dyDescent="0.35"/>
    <row r="118" ht="12.75" x14ac:dyDescent="0.35"/>
    <row r="119" ht="12.75" x14ac:dyDescent="0.35"/>
    <row r="120" ht="12.75" x14ac:dyDescent="0.35"/>
    <row r="121" ht="12.75" x14ac:dyDescent="0.35"/>
    <row r="122" ht="12.75" x14ac:dyDescent="0.35"/>
    <row r="123" ht="12.75" x14ac:dyDescent="0.35"/>
    <row r="124" ht="12.75" x14ac:dyDescent="0.35"/>
    <row r="125" ht="12.75" x14ac:dyDescent="0.35"/>
    <row r="126" ht="12.75" x14ac:dyDescent="0.35"/>
    <row r="127" ht="12.75" x14ac:dyDescent="0.35"/>
    <row r="128" ht="12.75" x14ac:dyDescent="0.35"/>
    <row r="129" ht="12.75" x14ac:dyDescent="0.35"/>
    <row r="130" ht="12.75" x14ac:dyDescent="0.35"/>
    <row r="131" ht="12.75" x14ac:dyDescent="0.35"/>
    <row r="132" ht="12.75" x14ac:dyDescent="0.35"/>
    <row r="133" ht="12.75" x14ac:dyDescent="0.35"/>
    <row r="134" ht="12.75" x14ac:dyDescent="0.35"/>
    <row r="135" ht="12.75" x14ac:dyDescent="0.35"/>
    <row r="136" ht="12.75" x14ac:dyDescent="0.35"/>
    <row r="137" ht="12.75" x14ac:dyDescent="0.35"/>
    <row r="138" ht="12.75" x14ac:dyDescent="0.35"/>
    <row r="139" ht="12.75" x14ac:dyDescent="0.35"/>
    <row r="140" ht="12.75" x14ac:dyDescent="0.35"/>
    <row r="141" ht="12.75" x14ac:dyDescent="0.35"/>
  </sheetData>
  <mergeCells count="57">
    <mergeCell ref="B100:E100"/>
    <mergeCell ref="B101:E101"/>
    <mergeCell ref="B102:E102"/>
    <mergeCell ref="B105:F105"/>
    <mergeCell ref="B106:E106"/>
    <mergeCell ref="B94:E94"/>
    <mergeCell ref="B95:E95"/>
    <mergeCell ref="B96:E96"/>
    <mergeCell ref="B97:E97"/>
    <mergeCell ref="B98:E98"/>
    <mergeCell ref="B99:E99"/>
    <mergeCell ref="B86:E86"/>
    <mergeCell ref="B87:E87"/>
    <mergeCell ref="B88:E88"/>
    <mergeCell ref="B89:E89"/>
    <mergeCell ref="B90:E90"/>
    <mergeCell ref="B93:E93"/>
    <mergeCell ref="B78:E78"/>
    <mergeCell ref="B81:E81"/>
    <mergeCell ref="B82:E82"/>
    <mergeCell ref="B83:E83"/>
    <mergeCell ref="B84:E84"/>
    <mergeCell ref="B85:E85"/>
    <mergeCell ref="B65:F65"/>
    <mergeCell ref="B66:B67"/>
    <mergeCell ref="C66:C67"/>
    <mergeCell ref="D66:D67"/>
    <mergeCell ref="E66:E67"/>
    <mergeCell ref="F66:F67"/>
    <mergeCell ref="B33:C33"/>
    <mergeCell ref="B49:F49"/>
    <mergeCell ref="B50:C50"/>
    <mergeCell ref="B51:IV53"/>
    <mergeCell ref="B54:F54"/>
    <mergeCell ref="B55:B56"/>
    <mergeCell ref="C55:C56"/>
    <mergeCell ref="D55:D56"/>
    <mergeCell ref="E55:E56"/>
    <mergeCell ref="F55:F56"/>
    <mergeCell ref="B27:C27"/>
    <mergeCell ref="B28:C28"/>
    <mergeCell ref="B29:C29"/>
    <mergeCell ref="B30:C30"/>
    <mergeCell ref="B31:C31"/>
    <mergeCell ref="B32:C32"/>
    <mergeCell ref="B20:E20"/>
    <mergeCell ref="B22:F22"/>
    <mergeCell ref="B23:C23"/>
    <mergeCell ref="B24:C24"/>
    <mergeCell ref="B25:C25"/>
    <mergeCell ref="B26:C26"/>
    <mergeCell ref="A1:F1"/>
    <mergeCell ref="B3:F3"/>
    <mergeCell ref="C4:D4"/>
    <mergeCell ref="E4:F4"/>
    <mergeCell ref="B18:E18"/>
    <mergeCell ref="B19:E19"/>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96"/>
  <sheetViews>
    <sheetView showGridLines="0" showRowColHeaders="0" showRuler="0" view="pageLayout" zoomScaleNormal="100" workbookViewId="0">
      <selection activeCell="B4" sqref="B4:F4"/>
    </sheetView>
  </sheetViews>
  <sheetFormatPr defaultColWidth="0" defaultRowHeight="0" customHeight="1" zeroHeight="1" x14ac:dyDescent="0.35"/>
  <cols>
    <col min="1" max="1" width="4.3984375" style="4" customWidth="1"/>
    <col min="2" max="2" width="27" style="3" customWidth="1"/>
    <col min="3" max="6" width="14.73046875" style="3" customWidth="1"/>
    <col min="7" max="7" width="8.59765625" style="3" customWidth="1"/>
    <col min="8" max="8" width="0.73046875" style="3" customWidth="1"/>
    <col min="9" max="16384" width="0" style="3" hidden="1"/>
  </cols>
  <sheetData>
    <row r="1" spans="1:6" ht="17.649999999999999" x14ac:dyDescent="0.35">
      <c r="A1" s="1" t="s">
        <v>195</v>
      </c>
      <c r="B1" s="143"/>
      <c r="C1" s="143"/>
      <c r="D1" s="143"/>
      <c r="E1" s="143"/>
      <c r="F1" s="143"/>
    </row>
    <row r="2" spans="1:6" ht="15" x14ac:dyDescent="0.4">
      <c r="B2" s="103" t="s">
        <v>196</v>
      </c>
    </row>
    <row r="3" spans="1:6" ht="12.75" x14ac:dyDescent="0.35">
      <c r="A3" s="144" t="s">
        <v>197</v>
      </c>
      <c r="B3" s="145" t="s">
        <v>198</v>
      </c>
      <c r="C3" s="146"/>
      <c r="D3" s="146"/>
      <c r="E3" s="146"/>
      <c r="F3" s="146"/>
    </row>
    <row r="4" spans="1:6" ht="93" customHeight="1" x14ac:dyDescent="0.35">
      <c r="A4" s="147"/>
      <c r="B4" s="146"/>
      <c r="C4" s="146"/>
      <c r="D4" s="146"/>
      <c r="E4" s="146"/>
      <c r="F4" s="146"/>
    </row>
    <row r="5" spans="1:6" ht="13.15" x14ac:dyDescent="0.35">
      <c r="A5" s="6" t="s">
        <v>197</v>
      </c>
      <c r="B5" s="25" t="s">
        <v>199</v>
      </c>
      <c r="C5" s="26"/>
      <c r="D5" s="27"/>
      <c r="E5" s="148" t="s">
        <v>168</v>
      </c>
    </row>
    <row r="6" spans="1:6" ht="13.15" x14ac:dyDescent="0.35">
      <c r="A6" s="6" t="s">
        <v>197</v>
      </c>
      <c r="B6" s="149" t="s">
        <v>200</v>
      </c>
      <c r="C6" s="150"/>
      <c r="D6" s="151"/>
      <c r="E6" s="148" t="s">
        <v>168</v>
      </c>
    </row>
    <row r="7" spans="1:6" ht="13.15" x14ac:dyDescent="0.35">
      <c r="A7" s="6"/>
      <c r="B7" s="152"/>
      <c r="C7" s="153"/>
      <c r="D7" s="153"/>
      <c r="E7" s="152"/>
    </row>
    <row r="8" spans="1:6" ht="13.15" x14ac:dyDescent="0.35">
      <c r="A8" s="6" t="s">
        <v>197</v>
      </c>
      <c r="B8" s="149" t="s">
        <v>201</v>
      </c>
      <c r="C8" s="150"/>
      <c r="D8" s="151"/>
      <c r="E8" s="148" t="s">
        <v>168</v>
      </c>
    </row>
    <row r="9" spans="1:6" ht="13.15" x14ac:dyDescent="0.35">
      <c r="A9" s="6" t="s">
        <v>197</v>
      </c>
      <c r="B9" s="149" t="s">
        <v>202</v>
      </c>
      <c r="C9" s="150"/>
      <c r="D9" s="151"/>
      <c r="E9" s="148" t="s">
        <v>168</v>
      </c>
    </row>
    <row r="10" spans="1:6" ht="13.15" x14ac:dyDescent="0.35">
      <c r="A10" s="6"/>
      <c r="B10" s="152"/>
      <c r="C10" s="154"/>
      <c r="D10" s="154"/>
      <c r="E10" s="152"/>
    </row>
    <row r="11" spans="1:6" ht="13.15" x14ac:dyDescent="0.35">
      <c r="A11" s="6" t="s">
        <v>197</v>
      </c>
      <c r="B11" s="149" t="s">
        <v>203</v>
      </c>
      <c r="C11" s="150"/>
      <c r="D11" s="151"/>
      <c r="E11" s="148" t="s">
        <v>168</v>
      </c>
    </row>
    <row r="12" spans="1:6" ht="13.15" x14ac:dyDescent="0.35">
      <c r="A12" s="6" t="s">
        <v>197</v>
      </c>
      <c r="B12" s="98" t="s">
        <v>204</v>
      </c>
      <c r="C12" s="150"/>
      <c r="D12" s="151"/>
      <c r="E12" s="148" t="s">
        <v>168</v>
      </c>
    </row>
    <row r="13" spans="1:6" ht="13.15" x14ac:dyDescent="0.35">
      <c r="A13" s="6"/>
      <c r="B13" s="152"/>
      <c r="C13" s="154"/>
      <c r="D13" s="154"/>
      <c r="E13" s="152"/>
    </row>
    <row r="14" spans="1:6" ht="13.15" x14ac:dyDescent="0.35">
      <c r="A14" s="6" t="s">
        <v>197</v>
      </c>
      <c r="B14" s="155" t="s">
        <v>205</v>
      </c>
      <c r="C14" s="150"/>
      <c r="D14" s="151"/>
      <c r="E14" s="148" t="s">
        <v>168</v>
      </c>
    </row>
    <row r="15" spans="1:6" ht="13.15" x14ac:dyDescent="0.35">
      <c r="A15" s="6" t="s">
        <v>197</v>
      </c>
      <c r="B15" s="98" t="s">
        <v>206</v>
      </c>
      <c r="C15" s="150"/>
      <c r="D15" s="151"/>
      <c r="E15" s="148" t="s">
        <v>168</v>
      </c>
    </row>
    <row r="16" spans="1:6" ht="12.75" x14ac:dyDescent="0.35"/>
    <row r="17" spans="1:6" ht="29.25" customHeight="1" x14ac:dyDescent="0.35">
      <c r="A17" s="6" t="s">
        <v>207</v>
      </c>
      <c r="B17" s="145" t="s">
        <v>208</v>
      </c>
      <c r="C17" s="156"/>
      <c r="D17" s="156"/>
      <c r="E17" s="156"/>
      <c r="F17" s="2"/>
    </row>
    <row r="18" spans="1:6" ht="13.15" x14ac:dyDescent="0.4">
      <c r="A18" s="6"/>
      <c r="B18" s="157"/>
      <c r="C18" s="158"/>
      <c r="D18" s="158"/>
      <c r="E18" s="159" t="s">
        <v>20</v>
      </c>
      <c r="F18" s="159" t="s">
        <v>21</v>
      </c>
    </row>
    <row r="19" spans="1:6" ht="13.15" x14ac:dyDescent="0.35">
      <c r="A19" s="6" t="s">
        <v>207</v>
      </c>
      <c r="B19" s="160" t="s">
        <v>209</v>
      </c>
      <c r="C19" s="160"/>
      <c r="D19" s="160"/>
      <c r="E19" s="148" t="s">
        <v>168</v>
      </c>
      <c r="F19" s="159"/>
    </row>
    <row r="20" spans="1:6" ht="13.15" x14ac:dyDescent="0.35">
      <c r="A20" s="6" t="s">
        <v>207</v>
      </c>
      <c r="B20" s="20" t="s">
        <v>210</v>
      </c>
      <c r="C20" s="20"/>
      <c r="D20" s="20"/>
      <c r="E20" s="161"/>
      <c r="F20" s="154"/>
    </row>
    <row r="21" spans="1:6" ht="13.15" x14ac:dyDescent="0.35">
      <c r="A21" s="6" t="s">
        <v>207</v>
      </c>
      <c r="B21" s="162" t="s">
        <v>211</v>
      </c>
      <c r="C21" s="163"/>
      <c r="D21" s="164"/>
      <c r="E21" s="148" t="s">
        <v>168</v>
      </c>
      <c r="F21" s="154"/>
    </row>
    <row r="22" spans="1:6" ht="13.15" x14ac:dyDescent="0.35">
      <c r="A22" s="6" t="s">
        <v>207</v>
      </c>
      <c r="B22" s="165" t="s">
        <v>212</v>
      </c>
      <c r="C22" s="165"/>
      <c r="D22" s="165"/>
      <c r="E22" s="148" t="s">
        <v>168</v>
      </c>
      <c r="F22" s="154"/>
    </row>
    <row r="23" spans="1:6" ht="13.15" x14ac:dyDescent="0.35">
      <c r="A23" s="6" t="s">
        <v>207</v>
      </c>
      <c r="B23" s="165" t="s">
        <v>213</v>
      </c>
      <c r="C23" s="165"/>
      <c r="D23" s="165"/>
      <c r="E23" s="148" t="s">
        <v>168</v>
      </c>
    </row>
    <row r="24" spans="1:6" ht="13.15" x14ac:dyDescent="0.4">
      <c r="A24" s="6"/>
      <c r="B24" s="157"/>
      <c r="C24" s="158"/>
      <c r="D24" s="158"/>
      <c r="E24" s="159" t="s">
        <v>20</v>
      </c>
      <c r="F24" s="159" t="s">
        <v>21</v>
      </c>
    </row>
    <row r="25" spans="1:6" ht="13.15" x14ac:dyDescent="0.35">
      <c r="A25" s="6" t="s">
        <v>207</v>
      </c>
      <c r="B25" s="166" t="s">
        <v>214</v>
      </c>
      <c r="C25" s="160"/>
      <c r="D25" s="160"/>
      <c r="E25" s="148" t="s">
        <v>168</v>
      </c>
      <c r="F25" s="159"/>
    </row>
    <row r="26" spans="1:6" ht="13.15" x14ac:dyDescent="0.35">
      <c r="A26" s="6" t="s">
        <v>207</v>
      </c>
      <c r="B26" s="166" t="s">
        <v>215</v>
      </c>
      <c r="C26" s="165"/>
      <c r="D26" s="160"/>
      <c r="E26" s="148" t="s">
        <v>168</v>
      </c>
      <c r="F26" s="159"/>
    </row>
    <row r="27" spans="1:6" ht="13.15" x14ac:dyDescent="0.35">
      <c r="A27" s="6" t="s">
        <v>207</v>
      </c>
      <c r="B27" s="166" t="s">
        <v>216</v>
      </c>
      <c r="C27" s="165"/>
      <c r="D27" s="160"/>
      <c r="E27" s="148" t="s">
        <v>168</v>
      </c>
      <c r="F27" s="159"/>
    </row>
    <row r="28" spans="1:6" ht="12.75" x14ac:dyDescent="0.35">
      <c r="B28" s="167"/>
      <c r="C28" s="167"/>
      <c r="D28" s="167"/>
    </row>
    <row r="29" spans="1:6" ht="15" x14ac:dyDescent="0.4">
      <c r="A29" s="168"/>
      <c r="B29" s="103" t="s">
        <v>217</v>
      </c>
    </row>
    <row r="30" spans="1:6" ht="13.15" x14ac:dyDescent="0.4">
      <c r="A30" s="6" t="s">
        <v>218</v>
      </c>
      <c r="B30" s="45" t="s">
        <v>219</v>
      </c>
    </row>
    <row r="31" spans="1:6" ht="25.5" customHeight="1" x14ac:dyDescent="0.35">
      <c r="A31" s="6" t="s">
        <v>218</v>
      </c>
      <c r="B31" s="41" t="s">
        <v>220</v>
      </c>
      <c r="C31" s="41"/>
      <c r="D31" s="148" t="s">
        <v>168</v>
      </c>
      <c r="F31" s="154"/>
    </row>
    <row r="32" spans="1:6" ht="24.75" customHeight="1" x14ac:dyDescent="0.35">
      <c r="A32" s="6" t="s">
        <v>218</v>
      </c>
      <c r="B32" s="32" t="s">
        <v>221</v>
      </c>
      <c r="C32" s="41"/>
      <c r="D32" s="148" t="s">
        <v>168</v>
      </c>
      <c r="F32" s="154"/>
    </row>
    <row r="33" spans="1:6" ht="12.75" customHeight="1" x14ac:dyDescent="0.35">
      <c r="A33" s="6" t="s">
        <v>218</v>
      </c>
      <c r="B33" s="41" t="s">
        <v>222</v>
      </c>
      <c r="C33" s="41"/>
      <c r="D33" s="148" t="s">
        <v>168</v>
      </c>
      <c r="F33" s="154"/>
    </row>
    <row r="34" spans="1:6" ht="12.75" x14ac:dyDescent="0.35"/>
    <row r="35" spans="1:6" ht="29.25" customHeight="1" x14ac:dyDescent="0.35">
      <c r="A35" s="6" t="s">
        <v>223</v>
      </c>
      <c r="B35" s="169" t="s">
        <v>224</v>
      </c>
      <c r="C35" s="169"/>
      <c r="D35" s="169"/>
      <c r="E35" s="169"/>
      <c r="F35" s="2"/>
    </row>
    <row r="36" spans="1:6" ht="13.15" x14ac:dyDescent="0.35">
      <c r="A36" s="6" t="s">
        <v>223</v>
      </c>
      <c r="B36" s="41" t="s">
        <v>225</v>
      </c>
      <c r="C36" s="41"/>
      <c r="D36" s="148" t="s">
        <v>168</v>
      </c>
      <c r="F36" s="154"/>
    </row>
    <row r="37" spans="1:6" ht="13.15" x14ac:dyDescent="0.35">
      <c r="A37" s="6" t="s">
        <v>223</v>
      </c>
      <c r="B37" s="32" t="s">
        <v>226</v>
      </c>
      <c r="C37" s="41"/>
      <c r="D37" s="148" t="s">
        <v>168</v>
      </c>
      <c r="F37" s="154"/>
    </row>
    <row r="38" spans="1:6" ht="12.75" customHeight="1" x14ac:dyDescent="0.35">
      <c r="A38" s="6" t="s">
        <v>223</v>
      </c>
      <c r="B38" s="41" t="s">
        <v>227</v>
      </c>
      <c r="C38" s="41"/>
      <c r="D38" s="148" t="s">
        <v>168</v>
      </c>
      <c r="F38" s="154"/>
    </row>
    <row r="39" spans="1:6" ht="12.75" x14ac:dyDescent="0.35"/>
    <row r="40" spans="1:6" ht="54.75" customHeight="1" x14ac:dyDescent="0.35">
      <c r="A40" s="6" t="s">
        <v>228</v>
      </c>
      <c r="B40" s="145" t="s">
        <v>229</v>
      </c>
      <c r="C40" s="156"/>
      <c r="D40" s="156"/>
      <c r="E40" s="156"/>
      <c r="F40" s="2"/>
    </row>
    <row r="41" spans="1:6" ht="23.25" x14ac:dyDescent="0.35">
      <c r="A41" s="6" t="s">
        <v>228</v>
      </c>
      <c r="B41" s="170"/>
      <c r="C41" s="171" t="s">
        <v>230</v>
      </c>
      <c r="D41" s="172" t="s">
        <v>231</v>
      </c>
      <c r="E41" s="12"/>
      <c r="F41" s="22"/>
    </row>
    <row r="42" spans="1:6" ht="13.15" x14ac:dyDescent="0.35">
      <c r="A42" s="6" t="s">
        <v>228</v>
      </c>
      <c r="B42" s="173" t="s">
        <v>232</v>
      </c>
      <c r="C42" s="148" t="s">
        <v>168</v>
      </c>
      <c r="D42" s="148" t="s">
        <v>168</v>
      </c>
      <c r="F42" s="22"/>
    </row>
    <row r="43" spans="1:6" ht="13.15" x14ac:dyDescent="0.35">
      <c r="A43" s="6" t="s">
        <v>228</v>
      </c>
      <c r="B43" s="173" t="s">
        <v>233</v>
      </c>
      <c r="C43" s="148" t="s">
        <v>168</v>
      </c>
      <c r="D43" s="148" t="s">
        <v>168</v>
      </c>
      <c r="F43" s="22"/>
    </row>
    <row r="44" spans="1:6" ht="13.15" x14ac:dyDescent="0.35">
      <c r="A44" s="6" t="s">
        <v>228</v>
      </c>
      <c r="B44" s="173" t="s">
        <v>234</v>
      </c>
      <c r="C44" s="148" t="s">
        <v>168</v>
      </c>
      <c r="D44" s="148" t="s">
        <v>168</v>
      </c>
      <c r="F44" s="22"/>
    </row>
    <row r="45" spans="1:6" ht="13.15" x14ac:dyDescent="0.35">
      <c r="A45" s="6" t="s">
        <v>228</v>
      </c>
      <c r="B45" s="173" t="s">
        <v>235</v>
      </c>
      <c r="C45" s="148" t="s">
        <v>168</v>
      </c>
      <c r="D45" s="148" t="s">
        <v>168</v>
      </c>
      <c r="F45" s="22"/>
    </row>
    <row r="46" spans="1:6" ht="25.5" x14ac:dyDescent="0.35">
      <c r="A46" s="6" t="s">
        <v>228</v>
      </c>
      <c r="B46" s="174" t="s">
        <v>236</v>
      </c>
      <c r="C46" s="148" t="s">
        <v>168</v>
      </c>
      <c r="D46" s="148" t="s">
        <v>168</v>
      </c>
      <c r="F46" s="22"/>
    </row>
    <row r="47" spans="1:6" ht="13.15" x14ac:dyDescent="0.35">
      <c r="A47" s="6" t="s">
        <v>228</v>
      </c>
      <c r="B47" s="173" t="s">
        <v>237</v>
      </c>
      <c r="C47" s="148" t="s">
        <v>168</v>
      </c>
      <c r="D47" s="148" t="s">
        <v>168</v>
      </c>
      <c r="F47" s="22"/>
    </row>
    <row r="48" spans="1:6" ht="13.15" x14ac:dyDescent="0.35">
      <c r="A48" s="6" t="s">
        <v>228</v>
      </c>
      <c r="B48" s="173" t="s">
        <v>238</v>
      </c>
      <c r="C48" s="148" t="s">
        <v>168</v>
      </c>
      <c r="D48" s="148" t="s">
        <v>168</v>
      </c>
      <c r="F48" s="22"/>
    </row>
    <row r="49" spans="1:6" ht="13.15" x14ac:dyDescent="0.35">
      <c r="A49" s="6" t="s">
        <v>228</v>
      </c>
      <c r="B49" s="173" t="s">
        <v>239</v>
      </c>
      <c r="C49" s="148" t="s">
        <v>168</v>
      </c>
      <c r="D49" s="148" t="s">
        <v>168</v>
      </c>
      <c r="F49" s="22"/>
    </row>
    <row r="50" spans="1:6" ht="13.15" x14ac:dyDescent="0.35">
      <c r="A50" s="6" t="s">
        <v>228</v>
      </c>
      <c r="B50" s="175" t="s">
        <v>240</v>
      </c>
      <c r="C50" s="148" t="s">
        <v>168</v>
      </c>
      <c r="D50" s="148" t="s">
        <v>168</v>
      </c>
      <c r="F50" s="22"/>
    </row>
    <row r="51" spans="1:6" ht="13.15" x14ac:dyDescent="0.35">
      <c r="A51" s="6" t="s">
        <v>228</v>
      </c>
      <c r="B51" s="176" t="s">
        <v>241</v>
      </c>
      <c r="C51" s="148" t="s">
        <v>168</v>
      </c>
      <c r="D51" s="148" t="s">
        <v>168</v>
      </c>
      <c r="F51" s="22"/>
    </row>
    <row r="52" spans="1:6" ht="13.15" x14ac:dyDescent="0.35">
      <c r="A52" s="6" t="s">
        <v>228</v>
      </c>
      <c r="B52" s="176" t="s">
        <v>242</v>
      </c>
      <c r="C52" s="148" t="s">
        <v>168</v>
      </c>
      <c r="D52" s="148" t="s">
        <v>168</v>
      </c>
      <c r="F52" s="22"/>
    </row>
    <row r="53" spans="1:6" ht="13.15" x14ac:dyDescent="0.35">
      <c r="A53" s="6" t="s">
        <v>228</v>
      </c>
      <c r="B53" s="177" t="s">
        <v>243</v>
      </c>
      <c r="C53" s="148" t="s">
        <v>168</v>
      </c>
      <c r="D53" s="148" t="s">
        <v>168</v>
      </c>
      <c r="F53" s="22"/>
    </row>
    <row r="54" spans="1:6" ht="12.75" x14ac:dyDescent="0.35"/>
    <row r="55" spans="1:6" ht="15" x14ac:dyDescent="0.35">
      <c r="B55" s="178" t="s">
        <v>244</v>
      </c>
    </row>
    <row r="56" spans="1:6" ht="38.25" customHeight="1" x14ac:dyDescent="0.4">
      <c r="A56" s="6" t="s">
        <v>245</v>
      </c>
      <c r="B56" s="146" t="s">
        <v>246</v>
      </c>
      <c r="C56" s="179"/>
      <c r="D56" s="179"/>
      <c r="E56" s="179"/>
      <c r="F56" s="2"/>
    </row>
    <row r="57" spans="1:6" ht="13.15" x14ac:dyDescent="0.35">
      <c r="A57" s="6" t="s">
        <v>245</v>
      </c>
      <c r="B57" s="180" t="s">
        <v>247</v>
      </c>
      <c r="C57" s="160"/>
      <c r="D57" s="160"/>
      <c r="E57" s="148" t="s">
        <v>168</v>
      </c>
      <c r="F57" s="154"/>
    </row>
    <row r="58" spans="1:6" ht="13.15" x14ac:dyDescent="0.35">
      <c r="A58" s="6" t="s">
        <v>245</v>
      </c>
      <c r="B58" s="41" t="s">
        <v>248</v>
      </c>
      <c r="C58" s="41"/>
      <c r="D58" s="41"/>
      <c r="E58" s="181"/>
      <c r="F58" s="154"/>
    </row>
    <row r="59" spans="1:6" ht="13.15" x14ac:dyDescent="0.35">
      <c r="A59" s="6" t="s">
        <v>245</v>
      </c>
      <c r="B59" s="41" t="s">
        <v>249</v>
      </c>
      <c r="C59" s="41"/>
      <c r="D59" s="41"/>
      <c r="E59" s="148" t="s">
        <v>168</v>
      </c>
      <c r="F59" s="154"/>
    </row>
    <row r="60" spans="1:6" ht="13.15" x14ac:dyDescent="0.35">
      <c r="A60" s="6" t="s">
        <v>245</v>
      </c>
      <c r="B60" s="41" t="s">
        <v>250</v>
      </c>
      <c r="C60" s="41"/>
      <c r="D60" s="41"/>
      <c r="E60" s="148" t="s">
        <v>168</v>
      </c>
      <c r="F60" s="154"/>
    </row>
    <row r="61" spans="1:6" ht="13.15" x14ac:dyDescent="0.35">
      <c r="A61" s="6" t="s">
        <v>245</v>
      </c>
      <c r="B61" s="182" t="s">
        <v>251</v>
      </c>
      <c r="C61" s="183"/>
      <c r="D61" s="183"/>
      <c r="E61" s="148" t="s">
        <v>168</v>
      </c>
      <c r="F61" s="154"/>
    </row>
    <row r="62" spans="1:6" ht="12.75" x14ac:dyDescent="0.35">
      <c r="B62" s="184"/>
      <c r="C62" s="185"/>
      <c r="D62" s="185"/>
      <c r="E62" s="186"/>
    </row>
    <row r="63" spans="1:6" ht="12.75" x14ac:dyDescent="0.35">
      <c r="B63" s="167"/>
      <c r="C63" s="167"/>
      <c r="D63" s="167"/>
    </row>
    <row r="64" spans="1:6" ht="28.5" customHeight="1" x14ac:dyDescent="0.35">
      <c r="A64" s="6" t="s">
        <v>252</v>
      </c>
      <c r="B64" s="187" t="s">
        <v>253</v>
      </c>
      <c r="C64" s="187"/>
      <c r="D64" s="187"/>
      <c r="E64" s="187"/>
      <c r="F64" s="185"/>
    </row>
    <row r="65" spans="1:6" ht="13.15" x14ac:dyDescent="0.35">
      <c r="A65" s="6" t="s">
        <v>252</v>
      </c>
      <c r="B65" s="188"/>
      <c r="C65" s="127" t="s">
        <v>254</v>
      </c>
      <c r="D65" s="127" t="s">
        <v>255</v>
      </c>
      <c r="E65" s="127" t="s">
        <v>256</v>
      </c>
      <c r="F65" s="127" t="s">
        <v>257</v>
      </c>
    </row>
    <row r="66" spans="1:6" ht="13.9" x14ac:dyDescent="0.35">
      <c r="A66" s="6" t="s">
        <v>252</v>
      </c>
      <c r="B66" s="189" t="s">
        <v>258</v>
      </c>
      <c r="C66" s="190"/>
      <c r="D66" s="190"/>
      <c r="E66" s="190"/>
      <c r="F66" s="191"/>
    </row>
    <row r="67" spans="1:6" ht="25.5" x14ac:dyDescent="0.35">
      <c r="A67" s="6" t="s">
        <v>252</v>
      </c>
      <c r="B67" s="192" t="s">
        <v>259</v>
      </c>
      <c r="C67" s="148" t="s">
        <v>168</v>
      </c>
      <c r="D67" s="148" t="s">
        <v>168</v>
      </c>
      <c r="E67" s="148" t="s">
        <v>168</v>
      </c>
      <c r="F67" s="148" t="s">
        <v>168</v>
      </c>
    </row>
    <row r="68" spans="1:6" ht="13.15" x14ac:dyDescent="0.35">
      <c r="A68" s="6" t="s">
        <v>252</v>
      </c>
      <c r="B68" s="193" t="s">
        <v>260</v>
      </c>
      <c r="C68" s="148" t="s">
        <v>168</v>
      </c>
      <c r="D68" s="148" t="s">
        <v>168</v>
      </c>
      <c r="E68" s="148" t="s">
        <v>168</v>
      </c>
      <c r="F68" s="148" t="s">
        <v>168</v>
      </c>
    </row>
    <row r="69" spans="1:6" ht="13.15" x14ac:dyDescent="0.35">
      <c r="A69" s="6" t="s">
        <v>252</v>
      </c>
      <c r="B69" s="176" t="s">
        <v>261</v>
      </c>
      <c r="C69" s="148" t="s">
        <v>168</v>
      </c>
      <c r="D69" s="148" t="s">
        <v>168</v>
      </c>
      <c r="E69" s="148" t="s">
        <v>168</v>
      </c>
      <c r="F69" s="148" t="s">
        <v>168</v>
      </c>
    </row>
    <row r="70" spans="1:6" ht="13.15" x14ac:dyDescent="0.35">
      <c r="A70" s="6" t="s">
        <v>252</v>
      </c>
      <c r="B70" s="193" t="s">
        <v>262</v>
      </c>
      <c r="C70" s="148" t="s">
        <v>168</v>
      </c>
      <c r="D70" s="148" t="s">
        <v>168</v>
      </c>
      <c r="E70" s="148" t="s">
        <v>168</v>
      </c>
      <c r="F70" s="148" t="s">
        <v>168</v>
      </c>
    </row>
    <row r="71" spans="1:6" ht="13.15" x14ac:dyDescent="0.35">
      <c r="A71" s="6" t="s">
        <v>252</v>
      </c>
      <c r="B71" s="194" t="s">
        <v>263</v>
      </c>
      <c r="C71" s="148" t="s">
        <v>168</v>
      </c>
      <c r="D71" s="148" t="s">
        <v>168</v>
      </c>
      <c r="E71" s="148" t="s">
        <v>168</v>
      </c>
      <c r="F71" s="148" t="s">
        <v>168</v>
      </c>
    </row>
    <row r="72" spans="1:6" ht="13.15" x14ac:dyDescent="0.35">
      <c r="A72" s="6" t="s">
        <v>252</v>
      </c>
      <c r="B72" s="193" t="s">
        <v>264</v>
      </c>
      <c r="C72" s="148" t="s">
        <v>168</v>
      </c>
      <c r="D72" s="148" t="s">
        <v>168</v>
      </c>
      <c r="E72" s="148" t="s">
        <v>168</v>
      </c>
      <c r="F72" s="148" t="s">
        <v>168</v>
      </c>
    </row>
    <row r="73" spans="1:6" ht="13.9" x14ac:dyDescent="0.35">
      <c r="A73" s="6" t="s">
        <v>252</v>
      </c>
      <c r="B73" s="195" t="s">
        <v>265</v>
      </c>
      <c r="C73" s="148" t="s">
        <v>168</v>
      </c>
      <c r="D73" s="148" t="s">
        <v>168</v>
      </c>
      <c r="E73" s="148" t="s">
        <v>168</v>
      </c>
      <c r="F73" s="148" t="s">
        <v>168</v>
      </c>
    </row>
    <row r="74" spans="1:6" ht="13.15" x14ac:dyDescent="0.35">
      <c r="A74" s="6" t="s">
        <v>252</v>
      </c>
      <c r="B74" s="193" t="s">
        <v>266</v>
      </c>
      <c r="C74" s="148" t="s">
        <v>168</v>
      </c>
      <c r="D74" s="148" t="s">
        <v>168</v>
      </c>
      <c r="E74" s="148" t="s">
        <v>168</v>
      </c>
      <c r="F74" s="148" t="s">
        <v>168</v>
      </c>
    </row>
    <row r="75" spans="1:6" ht="13.15" x14ac:dyDescent="0.35">
      <c r="A75" s="6" t="s">
        <v>252</v>
      </c>
      <c r="B75" s="193" t="s">
        <v>267</v>
      </c>
      <c r="C75" s="148" t="s">
        <v>168</v>
      </c>
      <c r="D75" s="148" t="s">
        <v>168</v>
      </c>
      <c r="E75" s="148" t="s">
        <v>168</v>
      </c>
      <c r="F75" s="148" t="s">
        <v>168</v>
      </c>
    </row>
    <row r="76" spans="1:6" ht="13.15" x14ac:dyDescent="0.35">
      <c r="A76" s="6" t="s">
        <v>252</v>
      </c>
      <c r="B76" s="193" t="s">
        <v>268</v>
      </c>
      <c r="C76" s="148" t="s">
        <v>168</v>
      </c>
      <c r="D76" s="148" t="s">
        <v>168</v>
      </c>
      <c r="E76" s="148" t="s">
        <v>168</v>
      </c>
      <c r="F76" s="148" t="s">
        <v>168</v>
      </c>
    </row>
    <row r="77" spans="1:6" ht="13.15" x14ac:dyDescent="0.35">
      <c r="A77" s="6" t="s">
        <v>252</v>
      </c>
      <c r="B77" s="193" t="s">
        <v>269</v>
      </c>
      <c r="C77" s="148" t="s">
        <v>168</v>
      </c>
      <c r="D77" s="148" t="s">
        <v>168</v>
      </c>
      <c r="E77" s="148" t="s">
        <v>168</v>
      </c>
      <c r="F77" s="148" t="s">
        <v>168</v>
      </c>
    </row>
    <row r="78" spans="1:6" ht="13.15" x14ac:dyDescent="0.35">
      <c r="A78" s="6" t="s">
        <v>252</v>
      </c>
      <c r="B78" s="194" t="s">
        <v>270</v>
      </c>
      <c r="C78" s="148" t="s">
        <v>168</v>
      </c>
      <c r="D78" s="148" t="s">
        <v>168</v>
      </c>
      <c r="E78" s="148" t="s">
        <v>168</v>
      </c>
      <c r="F78" s="148" t="s">
        <v>168</v>
      </c>
    </row>
    <row r="79" spans="1:6" ht="13.15" x14ac:dyDescent="0.35">
      <c r="A79" s="6" t="s">
        <v>252</v>
      </c>
      <c r="B79" s="193" t="s">
        <v>271</v>
      </c>
      <c r="C79" s="148" t="s">
        <v>168</v>
      </c>
      <c r="D79" s="148" t="s">
        <v>168</v>
      </c>
      <c r="E79" s="148" t="s">
        <v>168</v>
      </c>
      <c r="F79" s="148" t="s">
        <v>168</v>
      </c>
    </row>
    <row r="80" spans="1:6" ht="13.15" x14ac:dyDescent="0.35">
      <c r="A80" s="6" t="s">
        <v>252</v>
      </c>
      <c r="B80" s="193" t="s">
        <v>272</v>
      </c>
      <c r="C80" s="148" t="s">
        <v>168</v>
      </c>
      <c r="D80" s="148" t="s">
        <v>168</v>
      </c>
      <c r="E80" s="148" t="s">
        <v>168</v>
      </c>
      <c r="F80" s="148" t="s">
        <v>168</v>
      </c>
    </row>
    <row r="81" spans="1:8" ht="13.15" x14ac:dyDescent="0.35">
      <c r="A81" s="6" t="s">
        <v>252</v>
      </c>
      <c r="B81" s="193" t="s">
        <v>273</v>
      </c>
      <c r="C81" s="148" t="s">
        <v>168</v>
      </c>
      <c r="D81" s="148" t="s">
        <v>168</v>
      </c>
      <c r="E81" s="148" t="s">
        <v>168</v>
      </c>
      <c r="F81" s="148" t="s">
        <v>168</v>
      </c>
    </row>
    <row r="82" spans="1:8" ht="25.5" x14ac:dyDescent="0.35">
      <c r="A82" s="6" t="s">
        <v>252</v>
      </c>
      <c r="B82" s="196" t="s">
        <v>274</v>
      </c>
      <c r="C82" s="148" t="s">
        <v>168</v>
      </c>
      <c r="D82" s="148" t="s">
        <v>168</v>
      </c>
      <c r="E82" s="148" t="s">
        <v>168</v>
      </c>
      <c r="F82" s="148" t="s">
        <v>168</v>
      </c>
    </row>
    <row r="83" spans="1:8" ht="13.15" x14ac:dyDescent="0.35">
      <c r="A83" s="6" t="s">
        <v>252</v>
      </c>
      <c r="B83" s="194" t="s">
        <v>275</v>
      </c>
      <c r="C83" s="148" t="s">
        <v>168</v>
      </c>
      <c r="D83" s="148" t="s">
        <v>168</v>
      </c>
      <c r="E83" s="148" t="s">
        <v>168</v>
      </c>
      <c r="F83" s="148" t="s">
        <v>168</v>
      </c>
    </row>
    <row r="84" spans="1:8" ht="13.15" x14ac:dyDescent="0.35">
      <c r="A84" s="6" t="s">
        <v>252</v>
      </c>
      <c r="B84" s="193" t="s">
        <v>276</v>
      </c>
      <c r="C84" s="148" t="s">
        <v>168</v>
      </c>
      <c r="D84" s="148" t="s">
        <v>168</v>
      </c>
      <c r="E84" s="148" t="s">
        <v>168</v>
      </c>
      <c r="F84" s="148" t="s">
        <v>168</v>
      </c>
    </row>
    <row r="85" spans="1:8" ht="13.15" x14ac:dyDescent="0.35">
      <c r="A85" s="6" t="s">
        <v>252</v>
      </c>
      <c r="B85" s="193" t="s">
        <v>277</v>
      </c>
      <c r="C85" s="148" t="s">
        <v>168</v>
      </c>
      <c r="D85" s="148" t="s">
        <v>168</v>
      </c>
      <c r="E85" s="148" t="s">
        <v>168</v>
      </c>
      <c r="F85" s="148" t="s">
        <v>168</v>
      </c>
    </row>
    <row r="86" spans="1:8" ht="13.15" x14ac:dyDescent="0.35">
      <c r="A86" s="6" t="s">
        <v>252</v>
      </c>
      <c r="B86" s="194" t="s">
        <v>278</v>
      </c>
      <c r="C86" s="148" t="s">
        <v>168</v>
      </c>
      <c r="D86" s="148" t="s">
        <v>168</v>
      </c>
      <c r="E86" s="148" t="s">
        <v>168</v>
      </c>
      <c r="F86" s="148" t="s">
        <v>168</v>
      </c>
    </row>
    <row r="87" spans="1:8" ht="12.75" x14ac:dyDescent="0.35"/>
    <row r="88" spans="1:8" ht="15" x14ac:dyDescent="0.4">
      <c r="B88" s="103" t="s">
        <v>279</v>
      </c>
    </row>
    <row r="89" spans="1:8" ht="13.15" x14ac:dyDescent="0.4">
      <c r="A89" s="6" t="s">
        <v>280</v>
      </c>
      <c r="B89" s="197" t="s">
        <v>281</v>
      </c>
      <c r="C89" s="198"/>
      <c r="D89" s="198"/>
      <c r="E89" s="198"/>
      <c r="F89" s="198"/>
      <c r="G89" s="198"/>
      <c r="H89" s="199"/>
    </row>
    <row r="90" spans="1:8" ht="13.15" x14ac:dyDescent="0.4">
      <c r="A90" s="6"/>
      <c r="B90" s="157"/>
      <c r="C90" s="158"/>
      <c r="D90" s="158"/>
      <c r="E90" s="159" t="s">
        <v>20</v>
      </c>
      <c r="F90" s="159" t="s">
        <v>21</v>
      </c>
      <c r="G90" s="198"/>
      <c r="H90" s="199"/>
    </row>
    <row r="91" spans="1:8" ht="39.75" customHeight="1" x14ac:dyDescent="0.35">
      <c r="A91" s="6" t="s">
        <v>282</v>
      </c>
      <c r="B91" s="35" t="s">
        <v>283</v>
      </c>
      <c r="C91" s="26"/>
      <c r="D91" s="27"/>
      <c r="E91" s="148" t="s">
        <v>168</v>
      </c>
      <c r="F91" s="200"/>
      <c r="G91" s="198"/>
      <c r="H91" s="198"/>
    </row>
    <row r="92" spans="1:8" ht="26.25" customHeight="1" x14ac:dyDescent="0.35">
      <c r="A92" s="6" t="s">
        <v>282</v>
      </c>
      <c r="B92" s="201" t="s">
        <v>284</v>
      </c>
      <c r="C92" s="202"/>
      <c r="D92" s="202"/>
      <c r="E92" s="202"/>
      <c r="F92" s="203"/>
      <c r="G92" s="204"/>
      <c r="H92" s="204"/>
    </row>
    <row r="93" spans="1:8" ht="12.75" customHeight="1" x14ac:dyDescent="0.35">
      <c r="A93" s="6" t="s">
        <v>282</v>
      </c>
      <c r="B93" s="205"/>
      <c r="C93" s="206" t="s">
        <v>285</v>
      </c>
      <c r="D93" s="207"/>
      <c r="E93" s="207"/>
      <c r="F93" s="208"/>
      <c r="G93" s="209"/>
      <c r="H93" s="204"/>
    </row>
    <row r="94" spans="1:8" ht="24" customHeight="1" x14ac:dyDescent="0.4">
      <c r="A94" s="6" t="s">
        <v>282</v>
      </c>
      <c r="B94" s="205"/>
      <c r="C94" s="210" t="s">
        <v>225</v>
      </c>
      <c r="D94" s="210" t="s">
        <v>226</v>
      </c>
      <c r="E94" s="210" t="s">
        <v>286</v>
      </c>
      <c r="F94" s="211" t="s">
        <v>287</v>
      </c>
      <c r="G94" s="212" t="s">
        <v>288</v>
      </c>
      <c r="H94" s="204"/>
    </row>
    <row r="95" spans="1:8" ht="12.75" customHeight="1" x14ac:dyDescent="0.35">
      <c r="A95" s="6" t="s">
        <v>282</v>
      </c>
      <c r="B95" s="213" t="s">
        <v>289</v>
      </c>
      <c r="C95" s="148" t="s">
        <v>168</v>
      </c>
      <c r="D95" s="148" t="s">
        <v>168</v>
      </c>
      <c r="E95" s="148" t="s">
        <v>168</v>
      </c>
      <c r="F95" s="148" t="s">
        <v>168</v>
      </c>
      <c r="G95" s="148" t="s">
        <v>168</v>
      </c>
      <c r="H95" s="204"/>
    </row>
    <row r="96" spans="1:8" ht="12.75" customHeight="1" x14ac:dyDescent="0.35">
      <c r="A96" s="6" t="s">
        <v>282</v>
      </c>
      <c r="B96" s="213" t="s">
        <v>290</v>
      </c>
      <c r="C96" s="148" t="s">
        <v>168</v>
      </c>
      <c r="D96" s="148" t="s">
        <v>168</v>
      </c>
      <c r="E96" s="148" t="s">
        <v>168</v>
      </c>
      <c r="F96" s="148" t="s">
        <v>168</v>
      </c>
      <c r="G96" s="148" t="s">
        <v>168</v>
      </c>
      <c r="H96" s="204"/>
    </row>
    <row r="97" spans="1:8" ht="12.75" customHeight="1" x14ac:dyDescent="0.35">
      <c r="A97" s="6" t="s">
        <v>282</v>
      </c>
      <c r="B97" s="213" t="s">
        <v>291</v>
      </c>
      <c r="C97" s="148" t="s">
        <v>168</v>
      </c>
      <c r="D97" s="148" t="s">
        <v>168</v>
      </c>
      <c r="E97" s="148" t="s">
        <v>168</v>
      </c>
      <c r="F97" s="148" t="s">
        <v>168</v>
      </c>
      <c r="G97" s="148" t="s">
        <v>168</v>
      </c>
      <c r="H97" s="204"/>
    </row>
    <row r="98" spans="1:8" ht="25.5" x14ac:dyDescent="0.35">
      <c r="A98" s="6" t="s">
        <v>282</v>
      </c>
      <c r="B98" s="214" t="s">
        <v>292</v>
      </c>
      <c r="C98" s="148" t="s">
        <v>168</v>
      </c>
      <c r="D98" s="148" t="s">
        <v>168</v>
      </c>
      <c r="E98" s="148" t="s">
        <v>168</v>
      </c>
      <c r="F98" s="148" t="s">
        <v>168</v>
      </c>
      <c r="G98" s="148" t="s">
        <v>168</v>
      </c>
      <c r="H98" s="204"/>
    </row>
    <row r="99" spans="1:8" ht="13.15" x14ac:dyDescent="0.35">
      <c r="A99" s="6" t="s">
        <v>282</v>
      </c>
      <c r="B99" s="215" t="s">
        <v>293</v>
      </c>
      <c r="C99" s="148" t="s">
        <v>168</v>
      </c>
      <c r="D99" s="148" t="s">
        <v>168</v>
      </c>
      <c r="E99" s="148" t="s">
        <v>168</v>
      </c>
      <c r="F99" s="148" t="s">
        <v>168</v>
      </c>
      <c r="G99" s="148" t="s">
        <v>168</v>
      </c>
      <c r="H99" s="204"/>
    </row>
    <row r="100" spans="1:8" ht="12.75" customHeight="1" x14ac:dyDescent="0.35">
      <c r="A100" s="6"/>
      <c r="B100" s="216"/>
      <c r="C100" s="217"/>
      <c r="D100" s="217"/>
      <c r="E100" s="217"/>
      <c r="F100" s="217"/>
      <c r="G100" s="218"/>
      <c r="H100" s="204"/>
    </row>
    <row r="101" spans="1:8" ht="39" customHeight="1" x14ac:dyDescent="0.35">
      <c r="A101" s="219" t="s">
        <v>294</v>
      </c>
      <c r="B101" s="220" t="s">
        <v>295</v>
      </c>
      <c r="C101" s="220"/>
      <c r="D101" s="220"/>
      <c r="E101" s="220"/>
      <c r="F101" s="220"/>
      <c r="G101" s="220"/>
      <c r="H101" s="204"/>
    </row>
    <row r="102" spans="1:8" s="223" customFormat="1" ht="18.75" customHeight="1" x14ac:dyDescent="0.35">
      <c r="A102" s="219" t="s">
        <v>294</v>
      </c>
      <c r="B102" s="24" t="s">
        <v>296</v>
      </c>
      <c r="C102" s="24"/>
      <c r="D102" s="24"/>
      <c r="E102" s="148" t="s">
        <v>168</v>
      </c>
      <c r="F102" s="221"/>
      <c r="G102" s="222"/>
      <c r="H102" s="204"/>
    </row>
    <row r="103" spans="1:8" s="223" customFormat="1" ht="12.75" customHeight="1" x14ac:dyDescent="0.35">
      <c r="A103" s="219" t="s">
        <v>294</v>
      </c>
      <c r="B103" s="24" t="s">
        <v>297</v>
      </c>
      <c r="C103" s="24"/>
      <c r="D103" s="24"/>
      <c r="E103" s="148" t="s">
        <v>168</v>
      </c>
      <c r="F103" s="221"/>
      <c r="G103" s="222"/>
      <c r="H103" s="204"/>
    </row>
    <row r="104" spans="1:8" s="223" customFormat="1" ht="12.75" customHeight="1" x14ac:dyDescent="0.35">
      <c r="A104" s="219" t="s">
        <v>294</v>
      </c>
      <c r="B104" s="24" t="s">
        <v>298</v>
      </c>
      <c r="C104" s="24"/>
      <c r="D104" s="24"/>
      <c r="E104" s="148" t="s">
        <v>168</v>
      </c>
      <c r="F104" s="221"/>
      <c r="G104" s="222"/>
      <c r="H104" s="204"/>
    </row>
    <row r="105" spans="1:8" s="223" customFormat="1" ht="12.75" customHeight="1" x14ac:dyDescent="0.35">
      <c r="A105" s="219"/>
      <c r="B105" s="224"/>
      <c r="C105" s="224"/>
      <c r="D105" s="224"/>
      <c r="E105" s="221"/>
      <c r="F105" s="221"/>
      <c r="G105" s="225"/>
      <c r="H105" s="204"/>
    </row>
    <row r="106" spans="1:8" s="223" customFormat="1" ht="12.75" customHeight="1" x14ac:dyDescent="0.35">
      <c r="A106" s="219"/>
      <c r="B106" s="224"/>
      <c r="C106" s="224"/>
      <c r="D106" s="224"/>
      <c r="E106" s="221"/>
      <c r="F106" s="221"/>
      <c r="G106" s="225"/>
      <c r="H106" s="204"/>
    </row>
    <row r="107" spans="1:8" s="223" customFormat="1" ht="12.75" customHeight="1" x14ac:dyDescent="0.35">
      <c r="A107" s="219"/>
      <c r="B107" s="224"/>
      <c r="C107" s="224"/>
      <c r="D107" s="224"/>
      <c r="E107" s="221"/>
      <c r="F107" s="221"/>
      <c r="G107" s="225"/>
      <c r="H107" s="204"/>
    </row>
    <row r="108" spans="1:8" s="223" customFormat="1" ht="12.75" customHeight="1" x14ac:dyDescent="0.35">
      <c r="A108" s="219"/>
      <c r="B108" s="224"/>
      <c r="C108" s="224"/>
      <c r="D108" s="224"/>
      <c r="E108" s="221"/>
      <c r="F108" s="221"/>
      <c r="G108" s="225"/>
      <c r="H108" s="204"/>
    </row>
    <row r="109" spans="1:8" s="223" customFormat="1" ht="12.75" customHeight="1" x14ac:dyDescent="0.35">
      <c r="A109" s="219" t="s">
        <v>294</v>
      </c>
      <c r="B109" s="226" t="s">
        <v>299</v>
      </c>
      <c r="C109" s="226"/>
      <c r="D109" s="226"/>
      <c r="E109" s="226"/>
      <c r="F109" s="226"/>
      <c r="G109" s="226"/>
      <c r="H109" s="204"/>
    </row>
    <row r="110" spans="1:8" s="223" customFormat="1" ht="12.75" customHeight="1" x14ac:dyDescent="0.35">
      <c r="A110" s="219"/>
      <c r="B110" s="227" t="s">
        <v>300</v>
      </c>
      <c r="C110" s="228"/>
      <c r="D110" s="228"/>
      <c r="E110" s="228"/>
      <c r="F110" s="228"/>
      <c r="G110" s="228"/>
      <c r="H110" s="204"/>
    </row>
    <row r="111" spans="1:8" s="223" customFormat="1" ht="12.75" customHeight="1" x14ac:dyDescent="0.35">
      <c r="A111" s="219"/>
      <c r="B111" s="228" t="s">
        <v>301</v>
      </c>
      <c r="C111" s="228"/>
      <c r="D111" s="228"/>
      <c r="E111" s="228"/>
      <c r="F111" s="228"/>
      <c r="G111" s="228"/>
      <c r="H111" s="204"/>
    </row>
    <row r="112" spans="1:8" s="223" customFormat="1" ht="12.75" customHeight="1" x14ac:dyDescent="0.35">
      <c r="A112" s="219" t="s">
        <v>294</v>
      </c>
      <c r="B112" s="226" t="s">
        <v>302</v>
      </c>
      <c r="C112" s="226"/>
      <c r="D112" s="226"/>
      <c r="E112" s="148" t="s">
        <v>168</v>
      </c>
      <c r="F112" s="221"/>
      <c r="G112" s="225"/>
      <c r="H112" s="204"/>
    </row>
    <row r="113" spans="1:8" s="223" customFormat="1" ht="12.75" customHeight="1" x14ac:dyDescent="0.35">
      <c r="A113" s="219" t="s">
        <v>294</v>
      </c>
      <c r="B113" s="226" t="s">
        <v>303</v>
      </c>
      <c r="C113" s="226"/>
      <c r="D113" s="226"/>
      <c r="E113" s="148" t="s">
        <v>168</v>
      </c>
      <c r="F113" s="221"/>
      <c r="G113" s="225"/>
      <c r="H113" s="204"/>
    </row>
    <row r="114" spans="1:8" s="223" customFormat="1" ht="12.75" customHeight="1" x14ac:dyDescent="0.35">
      <c r="A114" s="219" t="s">
        <v>294</v>
      </c>
      <c r="B114" s="226" t="s">
        <v>304</v>
      </c>
      <c r="C114" s="226"/>
      <c r="D114" s="226"/>
      <c r="E114" s="148" t="s">
        <v>168</v>
      </c>
      <c r="F114" s="221"/>
      <c r="G114" s="225"/>
      <c r="H114" s="204"/>
    </row>
    <row r="115" spans="1:8" s="223" customFormat="1" ht="12.75" customHeight="1" x14ac:dyDescent="0.35">
      <c r="A115" s="219"/>
      <c r="B115" s="224"/>
      <c r="C115" s="224"/>
      <c r="D115" s="224"/>
      <c r="E115" s="221"/>
      <c r="F115" s="229"/>
      <c r="G115" s="218"/>
      <c r="H115" s="204"/>
    </row>
    <row r="116" spans="1:8" s="223" customFormat="1" ht="12.75" customHeight="1" x14ac:dyDescent="0.35">
      <c r="A116" s="219"/>
      <c r="B116" s="224"/>
      <c r="C116" s="224"/>
      <c r="D116" s="224"/>
      <c r="E116" s="221"/>
      <c r="F116" s="229"/>
      <c r="G116" s="218"/>
      <c r="H116" s="204"/>
    </row>
    <row r="117" spans="1:8" s="223" customFormat="1" ht="12.75" customHeight="1" x14ac:dyDescent="0.35">
      <c r="A117" s="230"/>
      <c r="B117" s="231"/>
      <c r="C117" s="229"/>
      <c r="D117" s="229"/>
      <c r="E117" s="229"/>
      <c r="F117" s="229"/>
      <c r="G117" s="218"/>
      <c r="H117" s="204"/>
    </row>
    <row r="118" spans="1:8" s="223" customFormat="1" ht="12.75" customHeight="1" thickBot="1" x14ac:dyDescent="0.4">
      <c r="A118" s="219" t="s">
        <v>305</v>
      </c>
      <c r="B118" s="226" t="s">
        <v>306</v>
      </c>
      <c r="C118" s="226"/>
      <c r="D118" s="226"/>
      <c r="E118" s="226"/>
      <c r="F118" s="226"/>
      <c r="G118" s="226"/>
      <c r="H118" s="204"/>
    </row>
    <row r="119" spans="1:8" s="223" customFormat="1" ht="12.75" customHeight="1" x14ac:dyDescent="0.4">
      <c r="A119" s="219" t="s">
        <v>305</v>
      </c>
      <c r="B119" s="224"/>
      <c r="C119" s="224"/>
      <c r="D119" s="224"/>
      <c r="E119" s="232" t="s">
        <v>307</v>
      </c>
      <c r="F119" s="233" t="s">
        <v>308</v>
      </c>
      <c r="G119" s="224"/>
      <c r="H119" s="204"/>
    </row>
    <row r="120" spans="1:8" s="223" customFormat="1" ht="13.5" customHeight="1" x14ac:dyDescent="0.35">
      <c r="A120" s="219" t="s">
        <v>305</v>
      </c>
      <c r="B120" s="234" t="s">
        <v>309</v>
      </c>
      <c r="C120" s="26"/>
      <c r="D120" s="27"/>
      <c r="E120" s="148" t="s">
        <v>168</v>
      </c>
      <c r="F120" s="148" t="s">
        <v>168</v>
      </c>
      <c r="G120" s="218"/>
      <c r="H120" s="204"/>
    </row>
    <row r="121" spans="1:8" s="223" customFormat="1" ht="12.75" customHeight="1" x14ac:dyDescent="0.35">
      <c r="A121" s="219" t="s">
        <v>305</v>
      </c>
      <c r="B121" s="234" t="s">
        <v>310</v>
      </c>
      <c r="C121" s="26"/>
      <c r="D121" s="27"/>
      <c r="E121" s="148" t="s">
        <v>168</v>
      </c>
      <c r="F121" s="148" t="s">
        <v>168</v>
      </c>
      <c r="G121" s="218"/>
      <c r="H121" s="204"/>
    </row>
    <row r="122" spans="1:8" s="223" customFormat="1" ht="15.75" customHeight="1" x14ac:dyDescent="0.35">
      <c r="A122" s="219" t="s">
        <v>305</v>
      </c>
      <c r="B122" s="235" t="s">
        <v>311</v>
      </c>
      <c r="C122" s="236"/>
      <c r="D122" s="237"/>
      <c r="E122" s="148" t="s">
        <v>168</v>
      </c>
      <c r="F122" s="148" t="s">
        <v>168</v>
      </c>
      <c r="G122" s="218"/>
      <c r="H122" s="204"/>
    </row>
    <row r="123" spans="1:8" s="223" customFormat="1" ht="12.75" customHeight="1" x14ac:dyDescent="0.35">
      <c r="A123" s="219" t="s">
        <v>305</v>
      </c>
      <c r="B123" s="98" t="s">
        <v>312</v>
      </c>
      <c r="C123" s="150"/>
      <c r="D123" s="151"/>
      <c r="E123" s="148" t="s">
        <v>168</v>
      </c>
      <c r="F123" s="148" t="s">
        <v>168</v>
      </c>
      <c r="G123" s="218"/>
      <c r="H123" s="204"/>
    </row>
    <row r="124" spans="1:8" s="223" customFormat="1" ht="28.5" customHeight="1" x14ac:dyDescent="0.35">
      <c r="A124" s="219" t="s">
        <v>305</v>
      </c>
      <c r="B124" s="238" t="s">
        <v>313</v>
      </c>
      <c r="C124" s="208"/>
      <c r="D124" s="209"/>
      <c r="E124" s="148" t="s">
        <v>168</v>
      </c>
      <c r="F124" s="148" t="s">
        <v>168</v>
      </c>
      <c r="G124" s="218"/>
      <c r="H124" s="204"/>
    </row>
    <row r="125" spans="1:8" s="223" customFormat="1" ht="15" customHeight="1" x14ac:dyDescent="0.35">
      <c r="A125" s="219" t="s">
        <v>305</v>
      </c>
      <c r="B125" s="98" t="s">
        <v>314</v>
      </c>
      <c r="C125" s="150"/>
      <c r="D125" s="151"/>
      <c r="E125" s="148" t="s">
        <v>168</v>
      </c>
      <c r="F125" s="148" t="s">
        <v>168</v>
      </c>
      <c r="G125" s="218"/>
      <c r="H125" s="204"/>
    </row>
    <row r="126" spans="1:8" s="223" customFormat="1" ht="12.75" customHeight="1" x14ac:dyDescent="0.35">
      <c r="A126" s="219" t="s">
        <v>305</v>
      </c>
      <c r="B126" s="98" t="s">
        <v>315</v>
      </c>
      <c r="C126" s="150"/>
      <c r="D126" s="151"/>
      <c r="E126" s="148" t="s">
        <v>168</v>
      </c>
      <c r="F126" s="148" t="s">
        <v>168</v>
      </c>
      <c r="G126" s="218"/>
      <c r="H126" s="204"/>
    </row>
    <row r="127" spans="1:8" s="223" customFormat="1" ht="12.75" customHeight="1" x14ac:dyDescent="0.35">
      <c r="A127" s="6"/>
      <c r="B127" s="216"/>
      <c r="C127" s="217"/>
      <c r="D127" s="217"/>
      <c r="E127" s="217"/>
      <c r="F127" s="217"/>
      <c r="G127" s="204"/>
      <c r="H127" s="204"/>
    </row>
    <row r="128" spans="1:8" ht="13.15" x14ac:dyDescent="0.4">
      <c r="A128" s="6" t="s">
        <v>316</v>
      </c>
      <c r="B128" s="239" t="s">
        <v>317</v>
      </c>
      <c r="C128" s="240"/>
      <c r="D128" s="240"/>
      <c r="E128" s="240"/>
      <c r="F128" s="240"/>
      <c r="G128" s="204"/>
      <c r="H128" s="204"/>
    </row>
    <row r="129" spans="1:8" ht="13.15" x14ac:dyDescent="0.4">
      <c r="A129" s="6" t="s">
        <v>316</v>
      </c>
      <c r="B129" s="241"/>
      <c r="C129" s="159" t="s">
        <v>20</v>
      </c>
      <c r="D129" s="159" t="s">
        <v>21</v>
      </c>
      <c r="E129" s="152"/>
      <c r="F129" s="152"/>
      <c r="G129" s="204"/>
      <c r="H129" s="204"/>
    </row>
    <row r="130" spans="1:8" ht="13.15" x14ac:dyDescent="0.35">
      <c r="A130" s="6"/>
      <c r="B130" s="218"/>
      <c r="C130" s="148" t="s">
        <v>168</v>
      </c>
      <c r="D130" s="242"/>
      <c r="E130" s="204"/>
      <c r="F130" s="204"/>
      <c r="G130" s="204"/>
      <c r="H130" s="204"/>
    </row>
    <row r="131" spans="1:8" ht="12.75" x14ac:dyDescent="0.35">
      <c r="C131" s="243"/>
      <c r="D131" s="244"/>
      <c r="E131" s="22"/>
      <c r="F131" s="154"/>
      <c r="H131" s="204"/>
    </row>
    <row r="132" spans="1:8" ht="13.15" x14ac:dyDescent="0.35">
      <c r="A132" s="6" t="s">
        <v>318</v>
      </c>
      <c r="B132" s="32" t="s">
        <v>319</v>
      </c>
      <c r="C132" s="41"/>
      <c r="D132" s="41"/>
      <c r="E132" s="148" t="s">
        <v>168</v>
      </c>
      <c r="F132" s="154"/>
    </row>
    <row r="133" spans="1:8" ht="27" customHeight="1" x14ac:dyDescent="0.35">
      <c r="A133" s="6" t="s">
        <v>318</v>
      </c>
      <c r="B133" s="41" t="s">
        <v>320</v>
      </c>
      <c r="C133" s="41"/>
      <c r="D133" s="41"/>
      <c r="E133" s="148" t="s">
        <v>168</v>
      </c>
      <c r="F133" s="154"/>
    </row>
    <row r="134" spans="1:8" ht="27" customHeight="1" x14ac:dyDescent="0.35">
      <c r="A134" s="6"/>
      <c r="B134" s="8"/>
      <c r="C134" s="8"/>
      <c r="D134" s="8"/>
      <c r="E134" s="245"/>
      <c r="F134" s="154"/>
    </row>
    <row r="135" spans="1:8" ht="13.5" customHeight="1" x14ac:dyDescent="0.35">
      <c r="A135" s="6" t="s">
        <v>321</v>
      </c>
      <c r="B135" s="246" t="s">
        <v>322</v>
      </c>
      <c r="C135" s="247"/>
      <c r="D135" s="247"/>
      <c r="E135" s="247"/>
      <c r="F135" s="248"/>
    </row>
    <row r="136" spans="1:8" ht="27" customHeight="1" x14ac:dyDescent="0.35">
      <c r="A136" s="6" t="s">
        <v>321</v>
      </c>
      <c r="B136" s="249"/>
      <c r="C136" s="250"/>
      <c r="D136" s="250"/>
      <c r="E136" s="250"/>
      <c r="F136" s="251"/>
    </row>
    <row r="137" spans="1:8" ht="13.15" x14ac:dyDescent="0.35">
      <c r="A137" s="6"/>
      <c r="B137" s="252"/>
      <c r="C137" s="252"/>
      <c r="D137" s="252"/>
      <c r="E137" s="245"/>
      <c r="F137" s="154"/>
    </row>
    <row r="138" spans="1:8" ht="15.75" customHeight="1" x14ac:dyDescent="0.35">
      <c r="A138" s="23" t="s">
        <v>323</v>
      </c>
      <c r="B138" s="253" t="s">
        <v>324</v>
      </c>
      <c r="C138" s="253"/>
      <c r="D138" s="253"/>
      <c r="E138" s="253"/>
      <c r="F138" s="253"/>
      <c r="G138" s="204"/>
    </row>
    <row r="139" spans="1:8" ht="17.25" customHeight="1" x14ac:dyDescent="0.35">
      <c r="A139" s="23" t="s">
        <v>323</v>
      </c>
      <c r="B139" s="254" t="s">
        <v>325</v>
      </c>
      <c r="C139" s="255"/>
      <c r="D139" s="255"/>
      <c r="E139" s="148" t="s">
        <v>168</v>
      </c>
      <c r="F139" s="204"/>
    </row>
    <row r="140" spans="1:8" ht="13.15" x14ac:dyDescent="0.35">
      <c r="A140" s="23" t="s">
        <v>323</v>
      </c>
      <c r="B140" s="235" t="s">
        <v>326</v>
      </c>
      <c r="C140" s="208"/>
      <c r="D140" s="209"/>
      <c r="E140" s="148" t="s">
        <v>168</v>
      </c>
      <c r="F140" s="204"/>
    </row>
    <row r="141" spans="1:8" ht="13.15" x14ac:dyDescent="0.35">
      <c r="A141" s="23" t="s">
        <v>323</v>
      </c>
      <c r="B141" s="235" t="s">
        <v>327</v>
      </c>
      <c r="C141" s="208"/>
      <c r="D141" s="209"/>
      <c r="E141" s="148" t="s">
        <v>168</v>
      </c>
    </row>
    <row r="142" spans="1:8" ht="13.15" x14ac:dyDescent="0.35">
      <c r="A142" s="23" t="s">
        <v>323</v>
      </c>
      <c r="B142" s="235" t="s">
        <v>328</v>
      </c>
      <c r="C142" s="208"/>
      <c r="D142" s="209"/>
      <c r="E142" s="148" t="s">
        <v>168</v>
      </c>
    </row>
    <row r="143" spans="1:8" ht="13.15" x14ac:dyDescent="0.35">
      <c r="A143" s="23" t="s">
        <v>323</v>
      </c>
      <c r="B143" s="256" t="s">
        <v>329</v>
      </c>
      <c r="C143" s="208"/>
      <c r="D143" s="209"/>
      <c r="E143" s="148" t="s">
        <v>168</v>
      </c>
      <c r="F143" s="154"/>
    </row>
    <row r="144" spans="1:8" ht="13.15" x14ac:dyDescent="0.35">
      <c r="A144" s="23" t="s">
        <v>323</v>
      </c>
      <c r="B144" s="235" t="s">
        <v>330</v>
      </c>
      <c r="C144" s="150"/>
      <c r="D144" s="151"/>
      <c r="E144" s="148" t="s">
        <v>168</v>
      </c>
    </row>
    <row r="145" spans="1:11" ht="13.15" x14ac:dyDescent="0.35">
      <c r="A145" s="23" t="s">
        <v>323</v>
      </c>
      <c r="B145" s="254" t="s">
        <v>331</v>
      </c>
      <c r="C145" s="160"/>
      <c r="D145" s="160"/>
      <c r="E145" s="148" t="s">
        <v>168</v>
      </c>
    </row>
    <row r="146" spans="1:11" ht="13.15" x14ac:dyDescent="0.35">
      <c r="A146" s="6"/>
      <c r="B146" s="8"/>
      <c r="C146" s="8"/>
      <c r="D146" s="8"/>
      <c r="E146" s="245"/>
      <c r="F146" s="154"/>
    </row>
    <row r="147" spans="1:11" ht="15" x14ac:dyDescent="0.4">
      <c r="B147" s="103" t="s">
        <v>332</v>
      </c>
      <c r="C147" s="243"/>
      <c r="D147" s="257"/>
      <c r="F147" s="154"/>
    </row>
    <row r="148" spans="1:11" ht="39" customHeight="1" x14ac:dyDescent="0.35">
      <c r="B148" s="258" t="s">
        <v>333</v>
      </c>
      <c r="C148" s="5"/>
      <c r="D148" s="5"/>
      <c r="E148" s="5"/>
      <c r="F148" s="5"/>
    </row>
    <row r="149" spans="1:11" ht="41.25" customHeight="1" x14ac:dyDescent="0.4">
      <c r="B149" s="103"/>
      <c r="C149" s="243"/>
      <c r="D149" s="257"/>
      <c r="F149" s="154"/>
    </row>
    <row r="150" spans="1:11" ht="132.6" customHeight="1" x14ac:dyDescent="0.4">
      <c r="A150" s="6" t="s">
        <v>334</v>
      </c>
      <c r="B150" s="259" t="s">
        <v>335</v>
      </c>
      <c r="C150" s="259"/>
      <c r="D150" s="259"/>
      <c r="E150" s="259"/>
      <c r="F150" s="259"/>
      <c r="H150" s="260"/>
      <c r="I150" s="167"/>
      <c r="J150" s="167"/>
      <c r="K150" s="167"/>
    </row>
    <row r="151" spans="1:11" ht="13.5" customHeight="1" x14ac:dyDescent="0.35">
      <c r="A151" s="6"/>
      <c r="B151" s="261"/>
      <c r="C151" s="28"/>
      <c r="D151" s="28"/>
      <c r="E151" s="28"/>
      <c r="F151" s="28"/>
      <c r="H151" s="262"/>
    </row>
    <row r="152" spans="1:11" ht="13.15" x14ac:dyDescent="0.35">
      <c r="A152" s="6" t="s">
        <v>334</v>
      </c>
      <c r="B152" s="263" t="s">
        <v>336</v>
      </c>
      <c r="C152" s="148" t="s">
        <v>168</v>
      </c>
      <c r="D152" s="32" t="s">
        <v>337</v>
      </c>
      <c r="E152" s="41"/>
      <c r="F152" s="148" t="s">
        <v>168</v>
      </c>
    </row>
    <row r="153" spans="1:11" ht="13.15" x14ac:dyDescent="0.35">
      <c r="A153" s="6" t="s">
        <v>334</v>
      </c>
      <c r="B153" s="263" t="s">
        <v>338</v>
      </c>
      <c r="C153" s="148" t="s">
        <v>168</v>
      </c>
      <c r="D153" s="32" t="s">
        <v>339</v>
      </c>
      <c r="E153" s="41"/>
      <c r="F153" s="148" t="s">
        <v>168</v>
      </c>
    </row>
    <row r="154" spans="1:11" ht="13.15" x14ac:dyDescent="0.35">
      <c r="A154" s="6"/>
      <c r="B154" s="261"/>
      <c r="C154" s="28"/>
      <c r="D154" s="28"/>
      <c r="E154" s="28"/>
      <c r="F154" s="28"/>
    </row>
    <row r="155" spans="1:11" ht="13.15" x14ac:dyDescent="0.4">
      <c r="A155" s="6" t="s">
        <v>334</v>
      </c>
      <c r="B155" s="264"/>
      <c r="C155" s="265" t="s">
        <v>340</v>
      </c>
      <c r="D155" s="265" t="s">
        <v>341</v>
      </c>
    </row>
    <row r="156" spans="1:11" ht="13.15" x14ac:dyDescent="0.35">
      <c r="A156" s="6"/>
      <c r="B156" s="55" t="s">
        <v>342</v>
      </c>
      <c r="C156" s="148" t="s">
        <v>168</v>
      </c>
      <c r="D156" s="148" t="s">
        <v>168</v>
      </c>
    </row>
    <row r="157" spans="1:11" ht="25.5" x14ac:dyDescent="0.35">
      <c r="A157" s="6" t="s">
        <v>334</v>
      </c>
      <c r="B157" s="54" t="s">
        <v>343</v>
      </c>
      <c r="C157" s="148" t="s">
        <v>168</v>
      </c>
      <c r="D157" s="148" t="s">
        <v>168</v>
      </c>
    </row>
    <row r="158" spans="1:11" ht="13.15" x14ac:dyDescent="0.35">
      <c r="A158" s="6" t="s">
        <v>334</v>
      </c>
      <c r="B158" s="31" t="s">
        <v>344</v>
      </c>
      <c r="C158" s="148" t="s">
        <v>168</v>
      </c>
      <c r="D158" s="148" t="s">
        <v>168</v>
      </c>
    </row>
    <row r="159" spans="1:11" ht="13.15" x14ac:dyDescent="0.35">
      <c r="A159" s="6" t="s">
        <v>334</v>
      </c>
      <c r="B159" s="31" t="s">
        <v>345</v>
      </c>
      <c r="C159" s="148" t="s">
        <v>168</v>
      </c>
      <c r="D159" s="148" t="s">
        <v>168</v>
      </c>
    </row>
    <row r="160" spans="1:11" ht="13.15" x14ac:dyDescent="0.35">
      <c r="A160" s="6" t="s">
        <v>334</v>
      </c>
      <c r="B160" s="31" t="s">
        <v>346</v>
      </c>
      <c r="C160" s="148" t="s">
        <v>168</v>
      </c>
      <c r="D160" s="148" t="s">
        <v>168</v>
      </c>
    </row>
    <row r="161" spans="1:6" ht="13.15" x14ac:dyDescent="0.35">
      <c r="A161" s="6" t="s">
        <v>334</v>
      </c>
      <c r="B161" s="31" t="s">
        <v>347</v>
      </c>
      <c r="C161" s="148" t="s">
        <v>168</v>
      </c>
      <c r="D161" s="148" t="s">
        <v>168</v>
      </c>
    </row>
    <row r="162" spans="1:6" ht="13.15" x14ac:dyDescent="0.35">
      <c r="A162" s="6" t="s">
        <v>334</v>
      </c>
      <c r="B162" s="55" t="s">
        <v>348</v>
      </c>
      <c r="C162" s="148" t="s">
        <v>168</v>
      </c>
      <c r="D162" s="148" t="s">
        <v>168</v>
      </c>
    </row>
    <row r="163" spans="1:6" ht="12.75" x14ac:dyDescent="0.35">
      <c r="C163" s="266"/>
      <c r="D163" s="266"/>
    </row>
    <row r="164" spans="1:6" ht="13.15" x14ac:dyDescent="0.35">
      <c r="A164" s="6" t="s">
        <v>334</v>
      </c>
      <c r="B164" s="267" t="s">
        <v>349</v>
      </c>
      <c r="C164" s="267"/>
      <c r="D164" s="267"/>
      <c r="E164" s="267"/>
      <c r="F164" s="267"/>
    </row>
    <row r="165" spans="1:6" ht="13.15" x14ac:dyDescent="0.4">
      <c r="A165" s="6" t="s">
        <v>334</v>
      </c>
      <c r="B165" s="264"/>
      <c r="C165" s="268" t="s">
        <v>342</v>
      </c>
      <c r="D165" s="269"/>
      <c r="E165" s="269"/>
      <c r="F165" s="269"/>
    </row>
    <row r="166" spans="1:6" ht="13.15" x14ac:dyDescent="0.35">
      <c r="A166" s="6" t="s">
        <v>334</v>
      </c>
      <c r="B166" s="270" t="s">
        <v>350</v>
      </c>
      <c r="C166" s="148" t="s">
        <v>168</v>
      </c>
      <c r="D166" s="269"/>
      <c r="E166" s="269"/>
      <c r="F166" s="269"/>
    </row>
    <row r="167" spans="1:6" ht="13.15" x14ac:dyDescent="0.35">
      <c r="A167" s="6" t="s">
        <v>334</v>
      </c>
      <c r="B167" s="270" t="s">
        <v>351</v>
      </c>
      <c r="C167" s="148" t="s">
        <v>168</v>
      </c>
      <c r="D167" s="269"/>
      <c r="E167" s="269"/>
      <c r="F167" s="269"/>
    </row>
    <row r="168" spans="1:6" ht="13.15" x14ac:dyDescent="0.35">
      <c r="A168" s="6" t="s">
        <v>334</v>
      </c>
      <c r="B168" s="270" t="s">
        <v>352</v>
      </c>
      <c r="C168" s="148" t="s">
        <v>168</v>
      </c>
      <c r="D168" s="269"/>
      <c r="E168" s="269"/>
      <c r="F168" s="269"/>
    </row>
    <row r="169" spans="1:6" ht="13.15" x14ac:dyDescent="0.35">
      <c r="A169" s="6" t="s">
        <v>334</v>
      </c>
      <c r="B169" s="270" t="s">
        <v>353</v>
      </c>
      <c r="C169" s="148" t="s">
        <v>168</v>
      </c>
      <c r="D169" s="269"/>
      <c r="E169" s="269"/>
      <c r="F169" s="269"/>
    </row>
    <row r="170" spans="1:6" ht="13.15" x14ac:dyDescent="0.35">
      <c r="A170" s="6" t="s">
        <v>334</v>
      </c>
      <c r="B170" s="270" t="s">
        <v>354</v>
      </c>
      <c r="C170" s="148" t="s">
        <v>168</v>
      </c>
      <c r="D170" s="269"/>
      <c r="E170" s="269"/>
      <c r="F170" s="269"/>
    </row>
    <row r="171" spans="1:6" ht="13.15" x14ac:dyDescent="0.35">
      <c r="A171" s="6" t="s">
        <v>334</v>
      </c>
      <c r="B171" s="270" t="s">
        <v>355</v>
      </c>
      <c r="C171" s="148" t="s">
        <v>168</v>
      </c>
      <c r="D171" s="269"/>
      <c r="E171" s="269"/>
      <c r="F171" s="269"/>
    </row>
    <row r="172" spans="1:6" ht="13.15" x14ac:dyDescent="0.35">
      <c r="A172" s="6"/>
      <c r="B172" s="55" t="s">
        <v>356</v>
      </c>
      <c r="C172" s="271">
        <f>SUM(C166:C171)</f>
        <v>0</v>
      </c>
      <c r="D172" s="269"/>
      <c r="E172" s="269"/>
      <c r="F172" s="269"/>
    </row>
    <row r="173" spans="1:6" ht="38.65" x14ac:dyDescent="0.4">
      <c r="A173" s="6" t="s">
        <v>334</v>
      </c>
      <c r="B173" s="272"/>
      <c r="C173" s="273" t="s">
        <v>343</v>
      </c>
      <c r="D173" s="265" t="s">
        <v>344</v>
      </c>
      <c r="E173" s="274"/>
    </row>
    <row r="174" spans="1:6" ht="13.15" x14ac:dyDescent="0.35">
      <c r="A174" s="6" t="s">
        <v>334</v>
      </c>
      <c r="B174" s="31" t="s">
        <v>357</v>
      </c>
      <c r="C174" s="148" t="s">
        <v>168</v>
      </c>
      <c r="D174" s="148" t="s">
        <v>168</v>
      </c>
      <c r="E174" s="275"/>
    </row>
    <row r="175" spans="1:6" ht="13.15" x14ac:dyDescent="0.35">
      <c r="A175" s="6" t="s">
        <v>334</v>
      </c>
      <c r="B175" s="31" t="s">
        <v>358</v>
      </c>
      <c r="C175" s="148" t="s">
        <v>168</v>
      </c>
      <c r="D175" s="148" t="s">
        <v>168</v>
      </c>
      <c r="E175" s="275"/>
    </row>
    <row r="176" spans="1:6" ht="13.15" x14ac:dyDescent="0.35">
      <c r="A176" s="6" t="s">
        <v>334</v>
      </c>
      <c r="B176" s="31" t="s">
        <v>359</v>
      </c>
      <c r="C176" s="148" t="s">
        <v>168</v>
      </c>
      <c r="D176" s="148" t="s">
        <v>168</v>
      </c>
      <c r="E176" s="275"/>
    </row>
    <row r="177" spans="1:6" ht="13.15" x14ac:dyDescent="0.35">
      <c r="A177" s="6" t="s">
        <v>334</v>
      </c>
      <c r="B177" s="31" t="s">
        <v>360</v>
      </c>
      <c r="C177" s="148" t="s">
        <v>168</v>
      </c>
      <c r="D177" s="148" t="s">
        <v>168</v>
      </c>
      <c r="E177" s="275"/>
    </row>
    <row r="178" spans="1:6" ht="13.15" x14ac:dyDescent="0.35">
      <c r="A178" s="6" t="s">
        <v>334</v>
      </c>
      <c r="B178" s="31" t="s">
        <v>361</v>
      </c>
      <c r="C178" s="148" t="s">
        <v>168</v>
      </c>
      <c r="D178" s="148" t="s">
        <v>168</v>
      </c>
      <c r="E178" s="275"/>
    </row>
    <row r="179" spans="1:6" ht="13.15" x14ac:dyDescent="0.35">
      <c r="A179" s="6" t="s">
        <v>334</v>
      </c>
      <c r="B179" s="31" t="s">
        <v>362</v>
      </c>
      <c r="C179" s="148" t="s">
        <v>168</v>
      </c>
      <c r="D179" s="148" t="s">
        <v>168</v>
      </c>
      <c r="E179" s="275"/>
    </row>
    <row r="180" spans="1:6" ht="12.75" x14ac:dyDescent="0.35">
      <c r="B180" s="55" t="s">
        <v>356</v>
      </c>
      <c r="C180" s="142">
        <f>SUM(C174:C179)</f>
        <v>0</v>
      </c>
      <c r="D180" s="142">
        <f>SUM(D174:D179)</f>
        <v>0</v>
      </c>
      <c r="E180" s="275"/>
    </row>
    <row r="181" spans="1:6" ht="13.15" x14ac:dyDescent="0.4">
      <c r="A181" s="6" t="s">
        <v>334</v>
      </c>
      <c r="B181" s="264"/>
      <c r="C181" s="265" t="s">
        <v>345</v>
      </c>
      <c r="D181" s="265" t="s">
        <v>347</v>
      </c>
      <c r="E181" s="265" t="s">
        <v>346</v>
      </c>
    </row>
    <row r="182" spans="1:6" ht="13.15" x14ac:dyDescent="0.35">
      <c r="A182" s="6" t="s">
        <v>334</v>
      </c>
      <c r="B182" s="31" t="s">
        <v>363</v>
      </c>
      <c r="C182" s="148" t="s">
        <v>168</v>
      </c>
      <c r="D182" s="148" t="s">
        <v>168</v>
      </c>
      <c r="E182" s="148" t="s">
        <v>168</v>
      </c>
    </row>
    <row r="183" spans="1:6" ht="13.15" x14ac:dyDescent="0.35">
      <c r="A183" s="6" t="s">
        <v>334</v>
      </c>
      <c r="B183" s="31" t="s">
        <v>364</v>
      </c>
      <c r="C183" s="148" t="s">
        <v>168</v>
      </c>
      <c r="D183" s="148" t="s">
        <v>168</v>
      </c>
      <c r="E183" s="148" t="s">
        <v>168</v>
      </c>
    </row>
    <row r="184" spans="1:6" ht="13.15" x14ac:dyDescent="0.35">
      <c r="A184" s="6" t="s">
        <v>334</v>
      </c>
      <c r="B184" s="31" t="s">
        <v>365</v>
      </c>
      <c r="C184" s="148" t="s">
        <v>168</v>
      </c>
      <c r="D184" s="148" t="s">
        <v>168</v>
      </c>
      <c r="E184" s="148" t="s">
        <v>168</v>
      </c>
    </row>
    <row r="185" spans="1:6" ht="13.15" x14ac:dyDescent="0.35">
      <c r="A185" s="6" t="s">
        <v>334</v>
      </c>
      <c r="B185" s="276" t="s">
        <v>366</v>
      </c>
      <c r="C185" s="148" t="s">
        <v>168</v>
      </c>
      <c r="D185" s="148" t="s">
        <v>168</v>
      </c>
      <c r="E185" s="148" t="s">
        <v>168</v>
      </c>
    </row>
    <row r="186" spans="1:6" ht="13.15" x14ac:dyDescent="0.35">
      <c r="A186" s="6" t="s">
        <v>334</v>
      </c>
      <c r="B186" s="276" t="s">
        <v>367</v>
      </c>
      <c r="C186" s="148" t="s">
        <v>168</v>
      </c>
      <c r="D186" s="148" t="s">
        <v>168</v>
      </c>
      <c r="E186" s="148" t="s">
        <v>168</v>
      </c>
    </row>
    <row r="187" spans="1:6" ht="13.15" x14ac:dyDescent="0.35">
      <c r="A187" s="6" t="s">
        <v>334</v>
      </c>
      <c r="B187" s="31" t="s">
        <v>368</v>
      </c>
      <c r="C187" s="148" t="s">
        <v>168</v>
      </c>
      <c r="D187" s="148" t="s">
        <v>168</v>
      </c>
      <c r="E187" s="148" t="s">
        <v>168</v>
      </c>
    </row>
    <row r="188" spans="1:6" ht="12.75" x14ac:dyDescent="0.35">
      <c r="B188" s="31" t="s">
        <v>356</v>
      </c>
      <c r="C188" s="142">
        <f>SUM(C182:C187)</f>
        <v>0</v>
      </c>
      <c r="D188" s="142">
        <f>SUM(D182:D187)</f>
        <v>0</v>
      </c>
      <c r="E188" s="142">
        <f>SUM(E182:E187)</f>
        <v>0</v>
      </c>
    </row>
    <row r="189" spans="1:6" ht="46.5" customHeight="1" x14ac:dyDescent="0.35">
      <c r="A189" s="6" t="s">
        <v>369</v>
      </c>
      <c r="B189" s="5" t="s">
        <v>370</v>
      </c>
      <c r="C189" s="5"/>
      <c r="D189" s="5"/>
      <c r="E189" s="5"/>
      <c r="F189" s="5"/>
    </row>
    <row r="190" spans="1:6" ht="13.15" x14ac:dyDescent="0.35">
      <c r="A190" s="6" t="s">
        <v>369</v>
      </c>
      <c r="B190" s="277" t="s">
        <v>371</v>
      </c>
      <c r="C190" s="277"/>
      <c r="D190" s="277"/>
      <c r="E190" s="148" t="s">
        <v>168</v>
      </c>
      <c r="F190" s="243"/>
    </row>
    <row r="191" spans="1:6" ht="13.15" x14ac:dyDescent="0.35">
      <c r="A191" s="6" t="s">
        <v>369</v>
      </c>
      <c r="B191" s="41" t="s">
        <v>372</v>
      </c>
      <c r="C191" s="41"/>
      <c r="D191" s="41"/>
      <c r="E191" s="148" t="s">
        <v>168</v>
      </c>
      <c r="F191" s="243"/>
    </row>
    <row r="192" spans="1:6" ht="13.15" x14ac:dyDescent="0.35">
      <c r="A192" s="6" t="s">
        <v>369</v>
      </c>
      <c r="B192" s="41" t="s">
        <v>373</v>
      </c>
      <c r="C192" s="41"/>
      <c r="D192" s="41"/>
      <c r="E192" s="148" t="s">
        <v>168</v>
      </c>
      <c r="F192" s="278" t="s">
        <v>374</v>
      </c>
    </row>
    <row r="193" spans="1:6" ht="13.15" x14ac:dyDescent="0.35">
      <c r="A193" s="6" t="s">
        <v>369</v>
      </c>
      <c r="B193" s="41" t="s">
        <v>375</v>
      </c>
      <c r="C193" s="41"/>
      <c r="D193" s="41"/>
      <c r="E193" s="148" t="s">
        <v>168</v>
      </c>
      <c r="F193" s="278" t="s">
        <v>376</v>
      </c>
    </row>
    <row r="194" spans="1:6" ht="13.15" x14ac:dyDescent="0.35">
      <c r="A194" s="6" t="s">
        <v>369</v>
      </c>
      <c r="B194" s="41" t="s">
        <v>377</v>
      </c>
      <c r="C194" s="41"/>
      <c r="D194" s="41"/>
      <c r="E194" s="148" t="s">
        <v>168</v>
      </c>
      <c r="F194" s="243"/>
    </row>
    <row r="195" spans="1:6" ht="26.25" customHeight="1" x14ac:dyDescent="0.35">
      <c r="A195" s="6" t="s">
        <v>369</v>
      </c>
      <c r="B195" s="25" t="s">
        <v>378</v>
      </c>
      <c r="C195" s="26"/>
      <c r="D195" s="26"/>
      <c r="E195" s="27"/>
      <c r="F195" s="148" t="s">
        <v>168</v>
      </c>
    </row>
    <row r="196" spans="1:6" ht="25.5" customHeight="1" x14ac:dyDescent="0.35">
      <c r="F196" s="154"/>
    </row>
    <row r="197" spans="1:6" ht="38.25" customHeight="1" x14ac:dyDescent="0.35">
      <c r="A197" s="6" t="s">
        <v>379</v>
      </c>
      <c r="B197" s="258" t="s">
        <v>380</v>
      </c>
      <c r="C197" s="258"/>
      <c r="D197" s="258"/>
      <c r="E197" s="258"/>
      <c r="F197" s="258"/>
    </row>
    <row r="198" spans="1:6" ht="38.25" customHeight="1" x14ac:dyDescent="0.35">
      <c r="A198" s="6"/>
      <c r="B198" s="279"/>
      <c r="C198" s="279"/>
      <c r="D198" s="279"/>
      <c r="E198" s="279"/>
      <c r="F198" s="279"/>
    </row>
    <row r="199" spans="1:6" ht="13.15" x14ac:dyDescent="0.35">
      <c r="A199" s="6" t="s">
        <v>379</v>
      </c>
      <c r="B199" s="160" t="s">
        <v>381</v>
      </c>
      <c r="C199" s="160"/>
      <c r="D199" s="148" t="s">
        <v>168</v>
      </c>
      <c r="F199" s="243"/>
    </row>
    <row r="200" spans="1:6" ht="13.15" x14ac:dyDescent="0.35">
      <c r="A200" s="6" t="s">
        <v>379</v>
      </c>
      <c r="B200" s="280" t="s">
        <v>382</v>
      </c>
      <c r="C200" s="280"/>
      <c r="D200" s="148" t="s">
        <v>168</v>
      </c>
      <c r="F200" s="243"/>
    </row>
    <row r="201" spans="1:6" ht="13.15" x14ac:dyDescent="0.35">
      <c r="A201" s="6" t="s">
        <v>379</v>
      </c>
      <c r="B201" s="280" t="s">
        <v>383</v>
      </c>
      <c r="C201" s="280"/>
      <c r="D201" s="148" t="s">
        <v>168</v>
      </c>
      <c r="F201" s="243"/>
    </row>
    <row r="202" spans="1:6" ht="13.15" x14ac:dyDescent="0.35">
      <c r="A202" s="6" t="s">
        <v>379</v>
      </c>
      <c r="B202" s="280" t="s">
        <v>384</v>
      </c>
      <c r="C202" s="280"/>
      <c r="D202" s="148" t="s">
        <v>168</v>
      </c>
      <c r="F202" s="243"/>
    </row>
    <row r="203" spans="1:6" ht="13.15" x14ac:dyDescent="0.35">
      <c r="A203" s="6" t="s">
        <v>379</v>
      </c>
      <c r="B203" s="280" t="s">
        <v>385</v>
      </c>
      <c r="C203" s="280"/>
      <c r="D203" s="148" t="s">
        <v>168</v>
      </c>
      <c r="F203" s="243"/>
    </row>
    <row r="204" spans="1:6" ht="13.15" x14ac:dyDescent="0.35">
      <c r="A204" s="6" t="s">
        <v>379</v>
      </c>
      <c r="B204" s="280" t="s">
        <v>386</v>
      </c>
      <c r="C204" s="280"/>
      <c r="D204" s="148" t="s">
        <v>168</v>
      </c>
      <c r="F204" s="243"/>
    </row>
    <row r="205" spans="1:6" ht="13.15" x14ac:dyDescent="0.35">
      <c r="A205" s="6" t="s">
        <v>379</v>
      </c>
      <c r="B205" s="280" t="s">
        <v>387</v>
      </c>
      <c r="C205" s="280"/>
      <c r="D205" s="148" t="s">
        <v>168</v>
      </c>
      <c r="F205" s="243"/>
    </row>
    <row r="206" spans="1:6" ht="13.15" x14ac:dyDescent="0.35">
      <c r="A206" s="6" t="s">
        <v>379</v>
      </c>
      <c r="B206" s="41" t="s">
        <v>388</v>
      </c>
      <c r="C206" s="41"/>
      <c r="D206" s="148" t="s">
        <v>168</v>
      </c>
      <c r="F206" s="243"/>
    </row>
    <row r="207" spans="1:6" ht="13.15" x14ac:dyDescent="0.35">
      <c r="A207" s="6" t="s">
        <v>379</v>
      </c>
      <c r="B207" s="41" t="s">
        <v>389</v>
      </c>
      <c r="C207" s="41"/>
      <c r="D207" s="148" t="s">
        <v>168</v>
      </c>
      <c r="F207" s="243"/>
    </row>
    <row r="208" spans="1:6" ht="12.75" x14ac:dyDescent="0.35">
      <c r="B208" s="281" t="s">
        <v>356</v>
      </c>
      <c r="C208" s="282"/>
      <c r="D208" s="283">
        <f>SUM(D199:D207)</f>
        <v>0</v>
      </c>
      <c r="F208" s="22"/>
    </row>
    <row r="209" spans="1:8" s="22" customFormat="1" ht="12.75" x14ac:dyDescent="0.35">
      <c r="A209" s="252"/>
      <c r="B209" s="284"/>
      <c r="C209" s="284"/>
      <c r="D209" s="284"/>
      <c r="E209" s="161"/>
    </row>
    <row r="210" spans="1:8" s="22" customFormat="1" ht="31.5" customHeight="1" x14ac:dyDescent="0.35">
      <c r="A210" s="6" t="s">
        <v>390</v>
      </c>
      <c r="B210" s="285" t="s">
        <v>391</v>
      </c>
      <c r="C210" s="285"/>
      <c r="D210" s="285"/>
      <c r="E210" s="148" t="s">
        <v>168</v>
      </c>
      <c r="F210" s="286"/>
    </row>
    <row r="211" spans="1:8" s="22" customFormat="1" ht="27" customHeight="1" x14ac:dyDescent="0.35">
      <c r="A211" s="6" t="s">
        <v>390</v>
      </c>
      <c r="B211" s="32" t="s">
        <v>392</v>
      </c>
      <c r="C211" s="41"/>
      <c r="D211" s="41"/>
      <c r="E211" s="148" t="s">
        <v>168</v>
      </c>
      <c r="F211" s="243"/>
    </row>
    <row r="212" spans="1:8" ht="24.75" customHeight="1" x14ac:dyDescent="0.35">
      <c r="F212" s="22"/>
    </row>
    <row r="213" spans="1:8" ht="15" x14ac:dyDescent="0.4">
      <c r="B213" s="103" t="s">
        <v>393</v>
      </c>
      <c r="F213" s="22"/>
    </row>
    <row r="214" spans="1:8" ht="13.15" x14ac:dyDescent="0.4">
      <c r="A214" s="6" t="s">
        <v>394</v>
      </c>
      <c r="B214" s="45" t="s">
        <v>395</v>
      </c>
      <c r="F214" s="22"/>
    </row>
    <row r="215" spans="1:8" ht="13.15" x14ac:dyDescent="0.4">
      <c r="A215" s="6" t="s">
        <v>394</v>
      </c>
      <c r="B215" s="241"/>
      <c r="C215" s="159" t="s">
        <v>20</v>
      </c>
      <c r="D215" s="159" t="s">
        <v>21</v>
      </c>
      <c r="E215" s="152"/>
      <c r="F215" s="152"/>
      <c r="G215" s="204"/>
    </row>
    <row r="216" spans="1:8" ht="25.5" x14ac:dyDescent="0.35">
      <c r="A216" s="6" t="s">
        <v>394</v>
      </c>
      <c r="B216" s="287" t="s">
        <v>396</v>
      </c>
      <c r="C216" s="148" t="s">
        <v>168</v>
      </c>
      <c r="D216" s="159"/>
      <c r="F216" s="154"/>
      <c r="H216" s="204"/>
    </row>
    <row r="217" spans="1:8" ht="13.15" x14ac:dyDescent="0.35">
      <c r="A217" s="6" t="s">
        <v>394</v>
      </c>
      <c r="B217" s="31" t="s">
        <v>397</v>
      </c>
      <c r="C217" s="148" t="s">
        <v>168</v>
      </c>
      <c r="D217" s="31"/>
      <c r="F217" s="288"/>
    </row>
    <row r="218" spans="1:8" ht="13.15" x14ac:dyDescent="0.4">
      <c r="A218" s="6" t="s">
        <v>394</v>
      </c>
      <c r="B218" s="241"/>
      <c r="C218" s="159" t="s">
        <v>20</v>
      </c>
      <c r="D218" s="159" t="s">
        <v>21</v>
      </c>
      <c r="E218" s="152"/>
      <c r="F218" s="152"/>
      <c r="G218" s="204"/>
    </row>
    <row r="219" spans="1:8" ht="25.5" x14ac:dyDescent="0.35">
      <c r="A219" s="6" t="s">
        <v>394</v>
      </c>
      <c r="B219" s="287" t="s">
        <v>398</v>
      </c>
      <c r="C219" s="148" t="s">
        <v>168</v>
      </c>
      <c r="D219" s="159"/>
      <c r="F219" s="154"/>
      <c r="H219" s="204"/>
    </row>
    <row r="220" spans="1:8" ht="13.15" x14ac:dyDescent="0.35">
      <c r="A220" s="6"/>
      <c r="B220" s="8"/>
      <c r="C220" s="289"/>
      <c r="D220" s="289"/>
      <c r="F220" s="154"/>
    </row>
    <row r="221" spans="1:8" ht="13.15" x14ac:dyDescent="0.35">
      <c r="A221" s="6" t="s">
        <v>394</v>
      </c>
      <c r="B221" s="24" t="s">
        <v>399</v>
      </c>
      <c r="C221" s="290"/>
      <c r="D221" s="290"/>
      <c r="F221" s="154"/>
    </row>
    <row r="222" spans="1:8" ht="27" customHeight="1" x14ac:dyDescent="0.35">
      <c r="A222" s="6" t="s">
        <v>394</v>
      </c>
      <c r="B222" s="291" t="s">
        <v>400</v>
      </c>
      <c r="C222" s="148" t="s">
        <v>168</v>
      </c>
      <c r="D222" s="289"/>
      <c r="F222" s="154"/>
    </row>
    <row r="223" spans="1:8" ht="13.15" x14ac:dyDescent="0.35">
      <c r="A223" s="6" t="s">
        <v>394</v>
      </c>
      <c r="B223" s="291" t="s">
        <v>401</v>
      </c>
      <c r="C223" s="148" t="s">
        <v>168</v>
      </c>
      <c r="D223" s="289"/>
      <c r="F223" s="154"/>
    </row>
    <row r="224" spans="1:8" ht="13.15" x14ac:dyDescent="0.35">
      <c r="A224" s="6" t="s">
        <v>394</v>
      </c>
      <c r="B224" s="291" t="s">
        <v>402</v>
      </c>
      <c r="C224" s="148" t="s">
        <v>168</v>
      </c>
      <c r="D224" s="289"/>
      <c r="F224" s="154"/>
    </row>
    <row r="225" spans="1:8" ht="12.75" x14ac:dyDescent="0.35">
      <c r="B225" s="8"/>
      <c r="C225" s="289"/>
      <c r="D225" s="289"/>
      <c r="F225" s="154"/>
    </row>
    <row r="226" spans="1:8" ht="13.15" x14ac:dyDescent="0.4">
      <c r="A226" s="6" t="s">
        <v>394</v>
      </c>
      <c r="B226" s="241"/>
      <c r="C226" s="159" t="s">
        <v>20</v>
      </c>
      <c r="D226" s="159" t="s">
        <v>21</v>
      </c>
      <c r="F226" s="154"/>
    </row>
    <row r="227" spans="1:8" ht="38.25" x14ac:dyDescent="0.35">
      <c r="A227" s="6" t="s">
        <v>394</v>
      </c>
      <c r="B227" s="291" t="s">
        <v>403</v>
      </c>
      <c r="C227" s="148" t="s">
        <v>168</v>
      </c>
      <c r="D227" s="159"/>
      <c r="F227" s="154"/>
    </row>
    <row r="228" spans="1:8" ht="12.75" x14ac:dyDescent="0.35">
      <c r="F228" s="22"/>
    </row>
    <row r="229" spans="1:8" ht="13.15" x14ac:dyDescent="0.4">
      <c r="A229" s="6" t="s">
        <v>404</v>
      </c>
      <c r="B229" s="45" t="s">
        <v>405</v>
      </c>
      <c r="F229" s="22"/>
    </row>
    <row r="230" spans="1:8" ht="13.15" x14ac:dyDescent="0.4">
      <c r="A230" s="6" t="s">
        <v>404</v>
      </c>
      <c r="B230" s="241"/>
      <c r="C230" s="159" t="s">
        <v>20</v>
      </c>
      <c r="D230" s="159" t="s">
        <v>21</v>
      </c>
      <c r="E230" s="152"/>
      <c r="F230" s="152"/>
      <c r="G230" s="204"/>
    </row>
    <row r="231" spans="1:8" ht="25.5" x14ac:dyDescent="0.35">
      <c r="A231" s="6" t="s">
        <v>404</v>
      </c>
      <c r="B231" s="287" t="s">
        <v>406</v>
      </c>
      <c r="C231" s="148" t="s">
        <v>168</v>
      </c>
      <c r="D231" s="31"/>
      <c r="F231" s="154"/>
      <c r="H231" s="204"/>
    </row>
    <row r="232" spans="1:8" ht="13.15" x14ac:dyDescent="0.35">
      <c r="A232" s="6" t="s">
        <v>404</v>
      </c>
      <c r="B232" s="292" t="s">
        <v>407</v>
      </c>
      <c r="C232" s="148" t="s">
        <v>168</v>
      </c>
      <c r="F232" s="22"/>
    </row>
    <row r="233" spans="1:8" ht="13.15" x14ac:dyDescent="0.35">
      <c r="A233" s="6" t="s">
        <v>404</v>
      </c>
      <c r="B233" s="292" t="s">
        <v>408</v>
      </c>
      <c r="C233" s="148" t="s">
        <v>168</v>
      </c>
      <c r="F233" s="22"/>
    </row>
    <row r="234" spans="1:8" ht="12.75" x14ac:dyDescent="0.35">
      <c r="B234" s="293"/>
      <c r="F234" s="22"/>
    </row>
    <row r="235" spans="1:8" ht="13.15" x14ac:dyDescent="0.4">
      <c r="A235" s="6" t="s">
        <v>409</v>
      </c>
      <c r="B235" s="294"/>
      <c r="C235" s="150"/>
      <c r="D235" s="151"/>
      <c r="E235" s="159" t="s">
        <v>20</v>
      </c>
      <c r="F235" s="159" t="s">
        <v>21</v>
      </c>
      <c r="G235" s="204"/>
    </row>
    <row r="236" spans="1:8" ht="13.15" x14ac:dyDescent="0.35">
      <c r="A236" s="6" t="s">
        <v>409</v>
      </c>
      <c r="B236" s="295" t="s">
        <v>410</v>
      </c>
      <c r="C236" s="296"/>
      <c r="D236" s="297"/>
      <c r="E236" s="148" t="s">
        <v>168</v>
      </c>
      <c r="F236" s="159"/>
      <c r="H236" s="204"/>
    </row>
    <row r="237" spans="1:8" ht="28.5" customHeight="1" x14ac:dyDescent="0.35">
      <c r="F237" s="22"/>
    </row>
    <row r="238" spans="1:8" ht="13.15" x14ac:dyDescent="0.4">
      <c r="A238" s="6" t="s">
        <v>411</v>
      </c>
      <c r="B238" s="197" t="s">
        <v>412</v>
      </c>
      <c r="F238" s="22"/>
    </row>
    <row r="239" spans="1:8" ht="25.5" x14ac:dyDescent="0.35">
      <c r="A239" s="6" t="s">
        <v>411</v>
      </c>
      <c r="B239" s="287" t="s">
        <v>413</v>
      </c>
      <c r="C239" s="148" t="s">
        <v>168</v>
      </c>
      <c r="D239" s="12"/>
      <c r="E239" s="22"/>
      <c r="F239" s="22"/>
    </row>
    <row r="240" spans="1:8" ht="13.15" x14ac:dyDescent="0.35">
      <c r="A240" s="6" t="s">
        <v>411</v>
      </c>
      <c r="B240" s="292" t="s">
        <v>414</v>
      </c>
      <c r="C240" s="148" t="s">
        <v>168</v>
      </c>
      <c r="D240" s="12"/>
      <c r="E240" s="22"/>
      <c r="F240" s="22"/>
    </row>
    <row r="241" spans="1:6" ht="13.15" x14ac:dyDescent="0.35">
      <c r="A241" s="6" t="s">
        <v>411</v>
      </c>
      <c r="B241" s="298" t="s">
        <v>415</v>
      </c>
      <c r="C241" s="299"/>
      <c r="D241" s="12"/>
      <c r="E241" s="22"/>
      <c r="F241" s="22"/>
    </row>
    <row r="242" spans="1:6" ht="13.15" x14ac:dyDescent="0.35">
      <c r="A242" s="6"/>
      <c r="B242" s="50"/>
      <c r="C242" s="300"/>
      <c r="D242" s="12"/>
      <c r="E242" s="22"/>
      <c r="F242" s="22"/>
    </row>
    <row r="243" spans="1:6" ht="12.75" x14ac:dyDescent="0.35">
      <c r="B243" s="22"/>
      <c r="C243" s="22"/>
      <c r="D243" s="22"/>
      <c r="E243" s="22"/>
      <c r="F243" s="22"/>
    </row>
    <row r="244" spans="1:6" ht="13.15" x14ac:dyDescent="0.4">
      <c r="A244" s="6" t="s">
        <v>416</v>
      </c>
      <c r="B244" s="45" t="s">
        <v>417</v>
      </c>
      <c r="F244" s="22"/>
    </row>
    <row r="245" spans="1:6" ht="13.15" x14ac:dyDescent="0.35">
      <c r="A245" s="6" t="s">
        <v>416</v>
      </c>
      <c r="B245" s="301" t="s">
        <v>418</v>
      </c>
      <c r="C245" s="148" t="s">
        <v>168</v>
      </c>
      <c r="F245" s="22"/>
    </row>
    <row r="246" spans="1:6" ht="13.15" x14ac:dyDescent="0.35">
      <c r="A246" s="6" t="s">
        <v>416</v>
      </c>
      <c r="B246" s="301" t="s">
        <v>419</v>
      </c>
      <c r="C246" s="148" t="s">
        <v>168</v>
      </c>
      <c r="F246" s="22"/>
    </row>
    <row r="247" spans="1:6" ht="38.25" x14ac:dyDescent="0.35">
      <c r="A247" s="6" t="s">
        <v>416</v>
      </c>
      <c r="B247" s="301" t="s">
        <v>420</v>
      </c>
      <c r="C247" s="148" t="s">
        <v>168</v>
      </c>
      <c r="F247" s="22"/>
    </row>
    <row r="248" spans="1:6" ht="13.15" x14ac:dyDescent="0.35">
      <c r="A248" s="6" t="s">
        <v>416</v>
      </c>
      <c r="B248" s="298" t="s">
        <v>415</v>
      </c>
      <c r="C248" s="299"/>
      <c r="F248" s="22"/>
    </row>
    <row r="249" spans="1:6" ht="13.15" x14ac:dyDescent="0.35">
      <c r="A249" s="6"/>
      <c r="B249" s="302"/>
      <c r="C249" s="303"/>
      <c r="F249" s="22"/>
    </row>
    <row r="250" spans="1:6" ht="13.15" x14ac:dyDescent="0.35">
      <c r="A250" s="6" t="s">
        <v>416</v>
      </c>
      <c r="B250" s="304" t="s">
        <v>421</v>
      </c>
      <c r="C250" s="305"/>
      <c r="D250" s="148" t="s">
        <v>168</v>
      </c>
      <c r="F250" s="22"/>
    </row>
    <row r="251" spans="1:6" ht="13.15" x14ac:dyDescent="0.35">
      <c r="A251" s="6" t="s">
        <v>416</v>
      </c>
      <c r="B251" s="304" t="s">
        <v>422</v>
      </c>
      <c r="C251" s="305"/>
      <c r="D251" s="148" t="s">
        <v>168</v>
      </c>
      <c r="F251" s="22"/>
    </row>
    <row r="252" spans="1:6" ht="13.15" x14ac:dyDescent="0.35">
      <c r="A252" s="6" t="s">
        <v>416</v>
      </c>
      <c r="B252" s="304" t="s">
        <v>423</v>
      </c>
      <c r="C252" s="305"/>
      <c r="F252" s="22"/>
    </row>
    <row r="253" spans="1:6" ht="13.15" x14ac:dyDescent="0.35">
      <c r="A253" s="6" t="s">
        <v>416</v>
      </c>
      <c r="B253" s="306" t="s">
        <v>424</v>
      </c>
      <c r="C253" s="148" t="s">
        <v>168</v>
      </c>
      <c r="F253" s="22"/>
    </row>
    <row r="254" spans="1:6" ht="13.15" x14ac:dyDescent="0.35">
      <c r="A254" s="6" t="s">
        <v>416</v>
      </c>
      <c r="B254" s="306" t="s">
        <v>425</v>
      </c>
      <c r="C254" s="148" t="s">
        <v>168</v>
      </c>
      <c r="F254" s="22"/>
    </row>
    <row r="255" spans="1:6" ht="13.15" x14ac:dyDescent="0.35">
      <c r="A255" s="6" t="s">
        <v>416</v>
      </c>
      <c r="B255" s="307" t="s">
        <v>426</v>
      </c>
      <c r="C255" s="148" t="s">
        <v>168</v>
      </c>
      <c r="D255" s="22"/>
      <c r="E255" s="22"/>
      <c r="F255" s="22"/>
    </row>
    <row r="256" spans="1:6" ht="12.75" x14ac:dyDescent="0.35">
      <c r="F256" s="22"/>
    </row>
    <row r="257" spans="1:6" ht="13.15" x14ac:dyDescent="0.4">
      <c r="A257" s="6" t="s">
        <v>427</v>
      </c>
      <c r="B257" s="45" t="s">
        <v>428</v>
      </c>
      <c r="F257" s="22"/>
    </row>
    <row r="258" spans="1:6" ht="13.15" x14ac:dyDescent="0.4">
      <c r="A258" s="6" t="s">
        <v>427</v>
      </c>
      <c r="B258" s="294"/>
      <c r="C258" s="150"/>
      <c r="D258" s="151"/>
      <c r="E258" s="159" t="s">
        <v>20</v>
      </c>
      <c r="F258" s="159" t="s">
        <v>21</v>
      </c>
    </row>
    <row r="259" spans="1:6" ht="29.25" customHeight="1" x14ac:dyDescent="0.35">
      <c r="A259" s="6" t="s">
        <v>427</v>
      </c>
      <c r="B259" s="25" t="s">
        <v>429</v>
      </c>
      <c r="C259" s="26"/>
      <c r="D259" s="27"/>
      <c r="E259" s="148" t="s">
        <v>168</v>
      </c>
      <c r="F259" s="159"/>
    </row>
    <row r="260" spans="1:6" ht="13.15" x14ac:dyDescent="0.35">
      <c r="A260" s="6" t="s">
        <v>427</v>
      </c>
      <c r="B260" s="277" t="s">
        <v>430</v>
      </c>
      <c r="C260" s="277"/>
      <c r="D260" s="308"/>
      <c r="F260" s="154"/>
    </row>
    <row r="261" spans="1:6" ht="12.75" x14ac:dyDescent="0.35">
      <c r="F261" s="22"/>
    </row>
    <row r="262" spans="1:6" ht="13.15" x14ac:dyDescent="0.4">
      <c r="A262" s="6" t="s">
        <v>431</v>
      </c>
      <c r="B262" s="45" t="s">
        <v>432</v>
      </c>
      <c r="F262" s="22"/>
    </row>
    <row r="263" spans="1:6" ht="13.15" x14ac:dyDescent="0.4">
      <c r="A263" s="6" t="s">
        <v>431</v>
      </c>
      <c r="B263" s="294"/>
      <c r="C263" s="150"/>
      <c r="D263" s="151"/>
      <c r="E263" s="159" t="s">
        <v>20</v>
      </c>
      <c r="F263" s="159" t="s">
        <v>21</v>
      </c>
    </row>
    <row r="264" spans="1:6" ht="45.75" customHeight="1" x14ac:dyDescent="0.35">
      <c r="A264" s="6" t="s">
        <v>431</v>
      </c>
      <c r="B264" s="25" t="s">
        <v>433</v>
      </c>
      <c r="C264" s="26"/>
      <c r="D264" s="27"/>
      <c r="E264" s="148" t="s">
        <v>168</v>
      </c>
      <c r="F264" s="159"/>
    </row>
    <row r="265" spans="1:6" ht="40.5" customHeight="1" x14ac:dyDescent="0.35">
      <c r="F265" s="22"/>
    </row>
    <row r="266" spans="1:6" ht="13.15" x14ac:dyDescent="0.4">
      <c r="A266" s="6" t="s">
        <v>434</v>
      </c>
      <c r="B266" s="309" t="s">
        <v>435</v>
      </c>
      <c r="C266" s="310" t="s">
        <v>436</v>
      </c>
      <c r="D266" s="240"/>
      <c r="E266" s="3" t="s">
        <v>437</v>
      </c>
      <c r="F266" s="22"/>
    </row>
    <row r="267" spans="1:6" ht="12.75" x14ac:dyDescent="0.35">
      <c r="F267" s="22"/>
    </row>
    <row r="268" spans="1:6" ht="15" x14ac:dyDescent="0.4">
      <c r="B268" s="103" t="s">
        <v>438</v>
      </c>
      <c r="F268" s="22"/>
    </row>
    <row r="269" spans="1:6" ht="13.15" x14ac:dyDescent="0.4">
      <c r="A269" s="6" t="s">
        <v>439</v>
      </c>
      <c r="B269" s="45" t="s">
        <v>440</v>
      </c>
      <c r="F269" s="22"/>
    </row>
    <row r="270" spans="1:6" ht="13.15" x14ac:dyDescent="0.4">
      <c r="A270" s="6" t="s">
        <v>439</v>
      </c>
      <c r="B270" s="294"/>
      <c r="C270" s="150"/>
      <c r="D270" s="151"/>
      <c r="E270" s="159" t="s">
        <v>20</v>
      </c>
      <c r="F270" s="159" t="s">
        <v>21</v>
      </c>
    </row>
    <row r="271" spans="1:6" ht="65.25" customHeight="1" x14ac:dyDescent="0.35">
      <c r="A271" s="6" t="s">
        <v>439</v>
      </c>
      <c r="B271" s="25" t="s">
        <v>441</v>
      </c>
      <c r="C271" s="26"/>
      <c r="D271" s="27"/>
      <c r="E271" s="148" t="s">
        <v>168</v>
      </c>
      <c r="F271" s="159"/>
    </row>
    <row r="272" spans="1:6" ht="13.15" x14ac:dyDescent="0.35">
      <c r="A272" s="6" t="s">
        <v>439</v>
      </c>
      <c r="B272" s="247" t="s">
        <v>442</v>
      </c>
      <c r="C272" s="247"/>
      <c r="D272" s="247"/>
      <c r="E272" s="289"/>
      <c r="F272" s="289"/>
    </row>
    <row r="273" spans="1:6" ht="13.15" x14ac:dyDescent="0.35">
      <c r="A273" s="6" t="s">
        <v>439</v>
      </c>
      <c r="B273" s="41" t="s">
        <v>443</v>
      </c>
      <c r="C273" s="41"/>
      <c r="D273" s="41"/>
      <c r="E273" s="148" t="s">
        <v>168</v>
      </c>
      <c r="F273" s="289"/>
    </row>
    <row r="274" spans="1:6" ht="13.15" x14ac:dyDescent="0.35">
      <c r="A274" s="6" t="s">
        <v>439</v>
      </c>
      <c r="B274" s="41" t="s">
        <v>444</v>
      </c>
      <c r="C274" s="41"/>
      <c r="D274" s="41"/>
      <c r="E274" s="148" t="s">
        <v>168</v>
      </c>
      <c r="F274" s="289"/>
    </row>
    <row r="275" spans="1:6" ht="13.15" x14ac:dyDescent="0.35">
      <c r="A275" s="6" t="s">
        <v>439</v>
      </c>
      <c r="B275" s="41" t="s">
        <v>445</v>
      </c>
      <c r="C275" s="41"/>
      <c r="D275" s="41"/>
      <c r="E275" s="148" t="s">
        <v>168</v>
      </c>
      <c r="F275" s="289"/>
    </row>
    <row r="276" spans="1:6" ht="13.15" x14ac:dyDescent="0.35">
      <c r="A276" s="6" t="s">
        <v>439</v>
      </c>
      <c r="B276" s="41" t="s">
        <v>446</v>
      </c>
      <c r="C276" s="41"/>
      <c r="D276" s="41"/>
      <c r="E276" s="148" t="s">
        <v>168</v>
      </c>
      <c r="F276" s="289"/>
    </row>
    <row r="277" spans="1:6" ht="13.15" x14ac:dyDescent="0.35">
      <c r="A277" s="6"/>
      <c r="B277" s="17"/>
      <c r="C277" s="17"/>
      <c r="D277" s="17"/>
      <c r="E277" s="311"/>
      <c r="F277" s="289"/>
    </row>
    <row r="278" spans="1:6" ht="13.15" x14ac:dyDescent="0.35">
      <c r="A278" s="6" t="s">
        <v>439</v>
      </c>
      <c r="B278" s="145" t="s">
        <v>447</v>
      </c>
      <c r="C278" s="145"/>
      <c r="D278" s="145"/>
      <c r="E278" s="289"/>
      <c r="F278" s="289"/>
    </row>
    <row r="279" spans="1:6" ht="13.15" x14ac:dyDescent="0.35">
      <c r="A279" s="6" t="s">
        <v>439</v>
      </c>
      <c r="B279" s="285" t="s">
        <v>448</v>
      </c>
      <c r="C279" s="285"/>
      <c r="D279" s="285"/>
      <c r="E279" s="148" t="s">
        <v>168</v>
      </c>
      <c r="F279" s="289"/>
    </row>
    <row r="280" spans="1:6" ht="13.15" x14ac:dyDescent="0.35">
      <c r="A280" s="6" t="s">
        <v>439</v>
      </c>
      <c r="B280" s="312" t="s">
        <v>449</v>
      </c>
      <c r="C280" s="312"/>
      <c r="D280" s="312"/>
      <c r="E280" s="148" t="s">
        <v>168</v>
      </c>
      <c r="F280" s="289"/>
    </row>
    <row r="281" spans="1:6" ht="12.75" customHeight="1" x14ac:dyDescent="0.35">
      <c r="A281" s="6" t="s">
        <v>439</v>
      </c>
      <c r="B281" s="246" t="s">
        <v>450</v>
      </c>
      <c r="C281" s="247"/>
      <c r="D281" s="247"/>
      <c r="E281" s="247"/>
      <c r="F281" s="313"/>
    </row>
    <row r="282" spans="1:6" ht="13.15" x14ac:dyDescent="0.35">
      <c r="A282" s="6"/>
      <c r="B282" s="249"/>
      <c r="C282" s="30"/>
      <c r="D282" s="30"/>
      <c r="E282" s="30"/>
      <c r="F282" s="314"/>
    </row>
    <row r="283" spans="1:6" ht="12.75" x14ac:dyDescent="0.35">
      <c r="F283" s="22"/>
    </row>
    <row r="284" spans="1:6" ht="13.15" x14ac:dyDescent="0.4">
      <c r="A284" s="6" t="s">
        <v>451</v>
      </c>
      <c r="B284" s="45" t="s">
        <v>452</v>
      </c>
      <c r="F284" s="22"/>
    </row>
    <row r="285" spans="1:6" ht="13.15" x14ac:dyDescent="0.4">
      <c r="A285" s="6" t="s">
        <v>451</v>
      </c>
      <c r="B285" s="294"/>
      <c r="C285" s="150"/>
      <c r="D285" s="151"/>
      <c r="E285" s="159" t="s">
        <v>20</v>
      </c>
      <c r="F285" s="159" t="s">
        <v>21</v>
      </c>
    </row>
    <row r="286" spans="1:6" ht="63" customHeight="1" x14ac:dyDescent="0.35">
      <c r="A286" s="6" t="s">
        <v>451</v>
      </c>
      <c r="B286" s="25" t="s">
        <v>453</v>
      </c>
      <c r="C286" s="26"/>
      <c r="D286" s="27"/>
      <c r="E286" s="148" t="s">
        <v>168</v>
      </c>
      <c r="F286" s="159"/>
    </row>
    <row r="287" spans="1:6" ht="13.15" x14ac:dyDescent="0.35">
      <c r="A287" s="6" t="s">
        <v>451</v>
      </c>
      <c r="B287" s="247" t="s">
        <v>442</v>
      </c>
      <c r="C287" s="247"/>
      <c r="D287" s="247"/>
      <c r="E287" s="289"/>
    </row>
    <row r="288" spans="1:6" ht="13.15" x14ac:dyDescent="0.35">
      <c r="A288" s="6" t="s">
        <v>451</v>
      </c>
      <c r="B288" s="41" t="s">
        <v>454</v>
      </c>
      <c r="C288" s="41"/>
      <c r="D288" s="41"/>
      <c r="E288" s="148" t="s">
        <v>168</v>
      </c>
    </row>
    <row r="289" spans="1:7" ht="13.15" x14ac:dyDescent="0.35">
      <c r="A289" s="6" t="s">
        <v>451</v>
      </c>
      <c r="B289" s="41" t="s">
        <v>455</v>
      </c>
      <c r="C289" s="41"/>
      <c r="D289" s="41"/>
      <c r="E289" s="148" t="s">
        <v>168</v>
      </c>
    </row>
    <row r="290" spans="1:7" ht="12.75" x14ac:dyDescent="0.35">
      <c r="F290" s="22"/>
    </row>
    <row r="291" spans="1:7" ht="13.15" x14ac:dyDescent="0.35">
      <c r="A291" s="6" t="s">
        <v>451</v>
      </c>
      <c r="B291" s="290" t="s">
        <v>456</v>
      </c>
      <c r="C291" s="290"/>
      <c r="D291" s="290"/>
      <c r="E291" s="290"/>
      <c r="F291" s="290"/>
      <c r="G291" s="290"/>
    </row>
    <row r="292" spans="1:7" ht="13.15" x14ac:dyDescent="0.35">
      <c r="A292" s="6" t="s">
        <v>451</v>
      </c>
      <c r="B292" s="315" t="s">
        <v>20</v>
      </c>
      <c r="C292" s="315" t="s">
        <v>21</v>
      </c>
      <c r="F292" s="22"/>
    </row>
    <row r="293" spans="1:7" ht="13.15" x14ac:dyDescent="0.35">
      <c r="A293" s="6" t="s">
        <v>451</v>
      </c>
      <c r="B293" s="148" t="s">
        <v>168</v>
      </c>
      <c r="C293" s="315"/>
    </row>
    <row r="294" spans="1:7" ht="12.75" x14ac:dyDescent="0.35"/>
    <row r="295" spans="1:7" ht="12.75" x14ac:dyDescent="0.35"/>
    <row r="296" spans="1:7" ht="12.75" x14ac:dyDescent="0.35"/>
  </sheetData>
  <mergeCells count="126">
    <mergeCell ref="B285:D285"/>
    <mergeCell ref="B286:D286"/>
    <mergeCell ref="B287:D287"/>
    <mergeCell ref="B288:D288"/>
    <mergeCell ref="B289:D289"/>
    <mergeCell ref="B291:G291"/>
    <mergeCell ref="B275:D275"/>
    <mergeCell ref="B276:D276"/>
    <mergeCell ref="B278:D278"/>
    <mergeCell ref="B279:D279"/>
    <mergeCell ref="B280:D280"/>
    <mergeCell ref="B281:F282"/>
    <mergeCell ref="C266:D266"/>
    <mergeCell ref="B270:D270"/>
    <mergeCell ref="B271:D271"/>
    <mergeCell ref="B272:D272"/>
    <mergeCell ref="B273:D273"/>
    <mergeCell ref="B274:D274"/>
    <mergeCell ref="B252:C252"/>
    <mergeCell ref="B258:D258"/>
    <mergeCell ref="B259:D259"/>
    <mergeCell ref="B260:C260"/>
    <mergeCell ref="B263:D263"/>
    <mergeCell ref="B264:D264"/>
    <mergeCell ref="B211:D211"/>
    <mergeCell ref="B221:D221"/>
    <mergeCell ref="B235:D235"/>
    <mergeCell ref="B236:D236"/>
    <mergeCell ref="B250:C250"/>
    <mergeCell ref="B251:C251"/>
    <mergeCell ref="B204:C204"/>
    <mergeCell ref="B205:C205"/>
    <mergeCell ref="B206:C206"/>
    <mergeCell ref="B207:C207"/>
    <mergeCell ref="B208:C208"/>
    <mergeCell ref="B210:D210"/>
    <mergeCell ref="B197:F197"/>
    <mergeCell ref="B199:C199"/>
    <mergeCell ref="B200:C200"/>
    <mergeCell ref="B201:C201"/>
    <mergeCell ref="B202:C202"/>
    <mergeCell ref="B203:C203"/>
    <mergeCell ref="B190:D190"/>
    <mergeCell ref="B191:D191"/>
    <mergeCell ref="B192:D192"/>
    <mergeCell ref="B193:D193"/>
    <mergeCell ref="B194:D194"/>
    <mergeCell ref="B195:E195"/>
    <mergeCell ref="B148:F148"/>
    <mergeCell ref="B150:F150"/>
    <mergeCell ref="D152:E152"/>
    <mergeCell ref="D153:E153"/>
    <mergeCell ref="B164:F164"/>
    <mergeCell ref="B189:F189"/>
    <mergeCell ref="B140:D140"/>
    <mergeCell ref="B141:D141"/>
    <mergeCell ref="B142:D142"/>
    <mergeCell ref="B143:D143"/>
    <mergeCell ref="B144:D144"/>
    <mergeCell ref="B145:D145"/>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12:D112"/>
    <mergeCell ref="B113:D113"/>
    <mergeCell ref="B114:D114"/>
    <mergeCell ref="B118:G118"/>
    <mergeCell ref="B120:D120"/>
    <mergeCell ref="B121:D121"/>
    <mergeCell ref="B102:D102"/>
    <mergeCell ref="B103:D103"/>
    <mergeCell ref="B104:D104"/>
    <mergeCell ref="B109:G109"/>
    <mergeCell ref="B110:G110"/>
    <mergeCell ref="B111:G111"/>
    <mergeCell ref="B64:F64"/>
    <mergeCell ref="B90:D90"/>
    <mergeCell ref="B91:D91"/>
    <mergeCell ref="B92:F92"/>
    <mergeCell ref="C93:G93"/>
    <mergeCell ref="B101:G101"/>
    <mergeCell ref="B56:F56"/>
    <mergeCell ref="B57:D57"/>
    <mergeCell ref="B58:D58"/>
    <mergeCell ref="B59:D59"/>
    <mergeCell ref="B60:D60"/>
    <mergeCell ref="B61:D62"/>
    <mergeCell ref="B33:C33"/>
    <mergeCell ref="B35:F35"/>
    <mergeCell ref="B36:C36"/>
    <mergeCell ref="B37:C37"/>
    <mergeCell ref="B38:C38"/>
    <mergeCell ref="B40:F40"/>
    <mergeCell ref="B24:D24"/>
    <mergeCell ref="B25:D25"/>
    <mergeCell ref="B26:D26"/>
    <mergeCell ref="B27:D27"/>
    <mergeCell ref="B31:C31"/>
    <mergeCell ref="B32:C32"/>
    <mergeCell ref="B18:D18"/>
    <mergeCell ref="B19:D19"/>
    <mergeCell ref="B20:D20"/>
    <mergeCell ref="B21:D21"/>
    <mergeCell ref="B22:D22"/>
    <mergeCell ref="B23:D23"/>
    <mergeCell ref="B9:D9"/>
    <mergeCell ref="B11:D11"/>
    <mergeCell ref="B12:D12"/>
    <mergeCell ref="B14:D14"/>
    <mergeCell ref="B15:D15"/>
    <mergeCell ref="B17:F17"/>
    <mergeCell ref="A1:F1"/>
    <mergeCell ref="A3:A4"/>
    <mergeCell ref="B3:F4"/>
    <mergeCell ref="B5:D5"/>
    <mergeCell ref="B6:D6"/>
    <mergeCell ref="B8:D8"/>
  </mergeCells>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11"/>
  <sheetViews>
    <sheetView showGridLines="0" showRowColHeaders="0" showRuler="0" view="pageLayout" topLeftCell="A4" zoomScaleNormal="100" workbookViewId="0">
      <selection activeCell="B4" sqref="B4:F4"/>
    </sheetView>
  </sheetViews>
  <sheetFormatPr defaultColWidth="0" defaultRowHeight="12.75" customHeight="1" zeroHeight="1" x14ac:dyDescent="0.35"/>
  <cols>
    <col min="1" max="1" width="4.3984375" style="318" customWidth="1"/>
    <col min="2" max="2" width="22.73046875" style="317" customWidth="1"/>
    <col min="3" max="7" width="12.73046875" style="317" customWidth="1"/>
    <col min="8" max="8" width="9.1328125" style="317" customWidth="1"/>
    <col min="9" max="16384" width="0" style="317" hidden="1"/>
  </cols>
  <sheetData>
    <row r="1" spans="1:7" ht="17.649999999999999" x14ac:dyDescent="0.35">
      <c r="A1" s="316" t="s">
        <v>457</v>
      </c>
      <c r="B1" s="316"/>
      <c r="C1" s="316"/>
      <c r="D1" s="316"/>
      <c r="E1" s="316"/>
      <c r="F1" s="316"/>
      <c r="G1" s="316"/>
    </row>
    <row r="2" spans="1:7" x14ac:dyDescent="0.35"/>
    <row r="3" spans="1:7" ht="15" x14ac:dyDescent="0.4">
      <c r="B3" s="319" t="s">
        <v>458</v>
      </c>
    </row>
    <row r="4" spans="1:7" ht="13.15" x14ac:dyDescent="0.4">
      <c r="A4" s="320" t="s">
        <v>459</v>
      </c>
      <c r="B4" s="321"/>
      <c r="C4" s="322"/>
      <c r="D4" s="323"/>
      <c r="E4" s="324" t="s">
        <v>20</v>
      </c>
      <c r="F4" s="324" t="s">
        <v>21</v>
      </c>
      <c r="G4" s="325"/>
    </row>
    <row r="5" spans="1:7" ht="26.25" customHeight="1" x14ac:dyDescent="0.35">
      <c r="A5" s="320" t="s">
        <v>459</v>
      </c>
      <c r="B5" s="326" t="s">
        <v>460</v>
      </c>
      <c r="C5" s="327"/>
      <c r="D5" s="328"/>
      <c r="E5" s="324" t="s">
        <v>461</v>
      </c>
      <c r="F5" s="324"/>
      <c r="G5" s="329"/>
    </row>
    <row r="6" spans="1:7" ht="41.25" customHeight="1" x14ac:dyDescent="0.35">
      <c r="A6" s="320" t="s">
        <v>459</v>
      </c>
      <c r="B6" s="326" t="s">
        <v>462</v>
      </c>
      <c r="C6" s="327"/>
      <c r="D6" s="328"/>
      <c r="E6" s="324" t="s">
        <v>461</v>
      </c>
      <c r="F6" s="324"/>
      <c r="G6" s="330"/>
    </row>
    <row r="7" spans="1:7" x14ac:dyDescent="0.35">
      <c r="B7" s="331"/>
      <c r="C7" s="331"/>
      <c r="D7" s="331"/>
      <c r="E7" s="332"/>
      <c r="F7" s="332"/>
      <c r="G7" s="330"/>
    </row>
    <row r="8" spans="1:7" ht="29.25" customHeight="1" x14ac:dyDescent="0.35">
      <c r="A8" s="333" t="s">
        <v>463</v>
      </c>
      <c r="B8" s="334" t="s">
        <v>464</v>
      </c>
      <c r="C8" s="334"/>
      <c r="D8" s="334"/>
      <c r="E8" s="334"/>
      <c r="F8" s="334"/>
      <c r="G8" s="334"/>
    </row>
    <row r="9" spans="1:7" ht="25.5" x14ac:dyDescent="0.35">
      <c r="A9" s="320" t="s">
        <v>463</v>
      </c>
      <c r="B9" s="335"/>
      <c r="C9" s="336" t="s">
        <v>465</v>
      </c>
      <c r="D9" s="336" t="s">
        <v>466</v>
      </c>
      <c r="E9" s="336" t="s">
        <v>467</v>
      </c>
      <c r="F9" s="337"/>
    </row>
    <row r="10" spans="1:7" ht="13.15" x14ac:dyDescent="0.35">
      <c r="A10" s="320" t="s">
        <v>463</v>
      </c>
      <c r="B10" s="338" t="s">
        <v>88</v>
      </c>
      <c r="C10" s="339">
        <v>430</v>
      </c>
      <c r="D10" s="339">
        <v>366</v>
      </c>
      <c r="E10" s="339">
        <v>249</v>
      </c>
      <c r="F10" s="340"/>
    </row>
    <row r="11" spans="1:7" ht="13.15" x14ac:dyDescent="0.35">
      <c r="A11" s="320" t="s">
        <v>463</v>
      </c>
      <c r="B11" s="338" t="s">
        <v>89</v>
      </c>
      <c r="C11" s="339">
        <f>C12-C10</f>
        <v>710</v>
      </c>
      <c r="D11" s="339">
        <f>D12-D10</f>
        <v>618</v>
      </c>
      <c r="E11" s="339">
        <f>E12-E10</f>
        <v>398</v>
      </c>
      <c r="F11" s="340"/>
    </row>
    <row r="12" spans="1:7" ht="13.15" x14ac:dyDescent="0.35">
      <c r="A12" s="320" t="s">
        <v>463</v>
      </c>
      <c r="B12" s="341" t="s">
        <v>468</v>
      </c>
      <c r="C12" s="339">
        <v>1140</v>
      </c>
      <c r="D12" s="342">
        <v>984</v>
      </c>
      <c r="E12" s="342">
        <v>647</v>
      </c>
      <c r="F12" s="340"/>
    </row>
    <row r="13" spans="1:7" x14ac:dyDescent="0.35"/>
    <row r="14" spans="1:7" ht="15" x14ac:dyDescent="0.35">
      <c r="B14" s="343" t="s">
        <v>469</v>
      </c>
      <c r="C14" s="344"/>
    </row>
    <row r="15" spans="1:7" ht="13.15" x14ac:dyDescent="0.35">
      <c r="A15" s="320" t="s">
        <v>470</v>
      </c>
      <c r="B15" s="344" t="s">
        <v>471</v>
      </c>
      <c r="C15" s="344"/>
      <c r="D15" s="344"/>
    </row>
    <row r="16" spans="1:7" ht="15" x14ac:dyDescent="0.35">
      <c r="A16" s="320" t="s">
        <v>470</v>
      </c>
      <c r="B16" s="345" t="s">
        <v>472</v>
      </c>
      <c r="C16" s="346" t="s">
        <v>461</v>
      </c>
    </row>
    <row r="17" spans="1:7" ht="15" x14ac:dyDescent="0.35">
      <c r="A17" s="320" t="s">
        <v>470</v>
      </c>
      <c r="B17" s="345" t="s">
        <v>473</v>
      </c>
      <c r="C17" s="346" t="s">
        <v>168</v>
      </c>
    </row>
    <row r="18" spans="1:7" ht="15" x14ac:dyDescent="0.35">
      <c r="A18" s="320" t="s">
        <v>470</v>
      </c>
      <c r="B18" s="345" t="s">
        <v>474</v>
      </c>
      <c r="C18" s="346" t="s">
        <v>461</v>
      </c>
    </row>
    <row r="19" spans="1:7" ht="15" x14ac:dyDescent="0.35">
      <c r="A19" s="320" t="s">
        <v>470</v>
      </c>
      <c r="B19" s="345" t="s">
        <v>475</v>
      </c>
      <c r="C19" s="346" t="s">
        <v>461</v>
      </c>
    </row>
    <row r="20" spans="1:7" x14ac:dyDescent="0.35"/>
    <row r="21" spans="1:7" ht="12.75" customHeight="1" x14ac:dyDescent="0.4">
      <c r="A21" s="320" t="s">
        <v>476</v>
      </c>
      <c r="B21" s="321"/>
      <c r="C21" s="322"/>
      <c r="D21" s="323"/>
      <c r="E21" s="324" t="s">
        <v>20</v>
      </c>
      <c r="F21" s="324" t="s">
        <v>21</v>
      </c>
      <c r="G21" s="347"/>
    </row>
    <row r="22" spans="1:7" ht="40.5" customHeight="1" x14ac:dyDescent="0.35">
      <c r="A22" s="320" t="s">
        <v>476</v>
      </c>
      <c r="B22" s="326" t="s">
        <v>477</v>
      </c>
      <c r="C22" s="327"/>
      <c r="D22" s="328"/>
      <c r="E22" s="324" t="s">
        <v>461</v>
      </c>
      <c r="F22" s="324"/>
      <c r="G22" s="347"/>
    </row>
    <row r="23" spans="1:7" ht="24.75" customHeight="1" x14ac:dyDescent="0.35">
      <c r="A23" s="320" t="s">
        <v>476</v>
      </c>
      <c r="B23" s="348" t="s">
        <v>478</v>
      </c>
      <c r="C23" s="348"/>
      <c r="D23" s="348"/>
      <c r="E23" s="349" t="s">
        <v>479</v>
      </c>
      <c r="F23" s="332"/>
      <c r="G23" s="347"/>
    </row>
    <row r="24" spans="1:7" x14ac:dyDescent="0.35"/>
    <row r="25" spans="1:7" ht="13.15" x14ac:dyDescent="0.35">
      <c r="A25" s="320" t="s">
        <v>480</v>
      </c>
      <c r="B25" s="350" t="s">
        <v>481</v>
      </c>
      <c r="C25" s="350"/>
      <c r="D25" s="350"/>
      <c r="E25" s="350"/>
      <c r="F25" s="351"/>
    </row>
    <row r="26" spans="1:7" ht="20.25" x14ac:dyDescent="0.35">
      <c r="A26" s="320" t="s">
        <v>480</v>
      </c>
      <c r="B26" s="352"/>
      <c r="C26" s="353" t="s">
        <v>482</v>
      </c>
      <c r="D26" s="353" t="s">
        <v>483</v>
      </c>
      <c r="E26" s="353" t="s">
        <v>484</v>
      </c>
      <c r="F26" s="353" t="s">
        <v>485</v>
      </c>
      <c r="G26" s="353" t="s">
        <v>486</v>
      </c>
    </row>
    <row r="27" spans="1:7" ht="13.15" x14ac:dyDescent="0.35">
      <c r="A27" s="320" t="s">
        <v>480</v>
      </c>
      <c r="B27" s="354" t="s">
        <v>487</v>
      </c>
      <c r="C27" s="324"/>
      <c r="D27" s="324"/>
      <c r="E27" s="324"/>
      <c r="F27" s="324"/>
      <c r="G27" s="324" t="s">
        <v>461</v>
      </c>
    </row>
    <row r="28" spans="1:7" ht="13.15" x14ac:dyDescent="0.35">
      <c r="A28" s="320" t="s">
        <v>480</v>
      </c>
      <c r="B28" s="354" t="s">
        <v>488</v>
      </c>
      <c r="C28" s="324" t="s">
        <v>461</v>
      </c>
      <c r="D28" s="324"/>
      <c r="E28" s="324"/>
      <c r="F28" s="324"/>
      <c r="G28" s="324"/>
    </row>
    <row r="29" spans="1:7" ht="25.5" x14ac:dyDescent="0.35">
      <c r="A29" s="320" t="s">
        <v>480</v>
      </c>
      <c r="B29" s="354" t="s">
        <v>489</v>
      </c>
      <c r="C29" s="324"/>
      <c r="D29" s="324"/>
      <c r="E29" s="324"/>
      <c r="F29" s="324"/>
      <c r="G29" s="324" t="s">
        <v>461</v>
      </c>
    </row>
    <row r="30" spans="1:7" ht="13.15" x14ac:dyDescent="0.35">
      <c r="A30" s="320" t="s">
        <v>480</v>
      </c>
      <c r="B30" s="354" t="s">
        <v>266</v>
      </c>
      <c r="C30" s="324"/>
      <c r="D30" s="324"/>
      <c r="E30" s="324"/>
      <c r="F30" s="324"/>
      <c r="G30" s="324" t="s">
        <v>461</v>
      </c>
    </row>
    <row r="31" spans="1:7" ht="13.15" x14ac:dyDescent="0.35">
      <c r="A31" s="320" t="s">
        <v>480</v>
      </c>
      <c r="B31" s="354" t="s">
        <v>262</v>
      </c>
      <c r="C31" s="324"/>
      <c r="D31" s="324"/>
      <c r="E31" s="324"/>
      <c r="F31" s="324"/>
      <c r="G31" s="324" t="s">
        <v>461</v>
      </c>
    </row>
    <row r="32" spans="1:7" ht="40.5" customHeight="1" x14ac:dyDescent="0.35">
      <c r="A32" s="320" t="s">
        <v>480</v>
      </c>
      <c r="B32" s="354" t="s">
        <v>490</v>
      </c>
      <c r="C32" s="324" t="s">
        <v>461</v>
      </c>
      <c r="D32" s="324"/>
      <c r="E32" s="324"/>
      <c r="F32" s="324"/>
      <c r="G32" s="324"/>
    </row>
    <row r="33" spans="1:7" x14ac:dyDescent="0.35"/>
    <row r="34" spans="1:7" ht="27" customHeight="1" x14ac:dyDescent="0.35">
      <c r="A34" s="320" t="s">
        <v>491</v>
      </c>
      <c r="B34" s="348" t="s">
        <v>492</v>
      </c>
      <c r="C34" s="348"/>
      <c r="D34" s="348"/>
      <c r="E34" s="355" t="s">
        <v>168</v>
      </c>
      <c r="F34" s="356"/>
      <c r="G34" s="347"/>
    </row>
    <row r="35" spans="1:7" x14ac:dyDescent="0.35">
      <c r="E35" s="357"/>
    </row>
    <row r="36" spans="1:7" ht="26.25" customHeight="1" x14ac:dyDescent="0.35">
      <c r="A36" s="320" t="s">
        <v>493</v>
      </c>
      <c r="B36" s="348" t="s">
        <v>494</v>
      </c>
      <c r="C36" s="348"/>
      <c r="D36" s="348"/>
      <c r="E36" s="355">
        <v>2</v>
      </c>
      <c r="F36" s="356"/>
      <c r="G36" s="347"/>
    </row>
    <row r="37" spans="1:7" x14ac:dyDescent="0.35"/>
    <row r="38" spans="1:7" ht="13.15" x14ac:dyDescent="0.35">
      <c r="A38" s="320" t="s">
        <v>495</v>
      </c>
      <c r="B38" s="358" t="s">
        <v>496</v>
      </c>
      <c r="C38" s="359"/>
      <c r="D38" s="359"/>
      <c r="E38" s="359"/>
      <c r="F38" s="359"/>
      <c r="G38" s="360"/>
    </row>
    <row r="39" spans="1:7" ht="13.15" x14ac:dyDescent="0.35">
      <c r="A39" s="320"/>
      <c r="B39" s="361"/>
      <c r="C39" s="362"/>
      <c r="D39" s="362"/>
      <c r="E39" s="362"/>
      <c r="F39" s="362"/>
      <c r="G39" s="363"/>
    </row>
    <row r="40" spans="1:7" x14ac:dyDescent="0.35"/>
    <row r="41" spans="1:7" ht="37.5" customHeight="1" x14ac:dyDescent="0.35">
      <c r="A41" s="320" t="s">
        <v>497</v>
      </c>
      <c r="B41" s="362" t="s">
        <v>498</v>
      </c>
      <c r="C41" s="362"/>
      <c r="D41" s="362"/>
      <c r="E41" s="362"/>
      <c r="F41" s="362"/>
      <c r="G41" s="362"/>
    </row>
    <row r="42" spans="1:7" ht="20.25" x14ac:dyDescent="0.35">
      <c r="A42" s="320" t="s">
        <v>497</v>
      </c>
      <c r="B42" s="352"/>
      <c r="C42" s="364" t="s">
        <v>499</v>
      </c>
      <c r="D42" s="364" t="s">
        <v>500</v>
      </c>
      <c r="E42" s="364" t="s">
        <v>501</v>
      </c>
      <c r="F42" s="364" t="s">
        <v>502</v>
      </c>
      <c r="G42" s="364" t="s">
        <v>503</v>
      </c>
    </row>
    <row r="43" spans="1:7" ht="13.15" x14ac:dyDescent="0.35">
      <c r="A43" s="320" t="s">
        <v>497</v>
      </c>
      <c r="B43" s="365" t="s">
        <v>472</v>
      </c>
      <c r="C43" s="366"/>
      <c r="D43" s="366"/>
      <c r="E43" s="366"/>
      <c r="F43" s="366"/>
      <c r="G43" s="367" t="s">
        <v>461</v>
      </c>
    </row>
    <row r="44" spans="1:7" ht="13.15" x14ac:dyDescent="0.35">
      <c r="A44" s="320" t="s">
        <v>497</v>
      </c>
      <c r="B44" s="365" t="s">
        <v>473</v>
      </c>
      <c r="C44" s="366"/>
      <c r="D44" s="366"/>
      <c r="E44" s="366"/>
      <c r="F44" s="366"/>
      <c r="G44" s="367"/>
    </row>
    <row r="45" spans="1:7" ht="13.15" x14ac:dyDescent="0.35">
      <c r="A45" s="320" t="s">
        <v>497</v>
      </c>
      <c r="B45" s="365" t="s">
        <v>474</v>
      </c>
      <c r="C45" s="366"/>
      <c r="D45" s="366"/>
      <c r="E45" s="366"/>
      <c r="F45" s="366"/>
      <c r="G45" s="367" t="s">
        <v>461</v>
      </c>
    </row>
    <row r="46" spans="1:7" ht="13.15" x14ac:dyDescent="0.35">
      <c r="A46" s="320" t="s">
        <v>497</v>
      </c>
      <c r="B46" s="365" t="s">
        <v>475</v>
      </c>
      <c r="C46" s="366"/>
      <c r="D46" s="366"/>
      <c r="E46" s="366"/>
      <c r="F46" s="366"/>
      <c r="G46" s="367" t="s">
        <v>461</v>
      </c>
    </row>
    <row r="47" spans="1:7" x14ac:dyDescent="0.35"/>
    <row r="48" spans="1:7" ht="12.75" customHeight="1" x14ac:dyDescent="0.4">
      <c r="A48" s="320" t="s">
        <v>504</v>
      </c>
      <c r="B48" s="321"/>
      <c r="C48" s="322"/>
      <c r="D48" s="323"/>
      <c r="E48" s="324" t="s">
        <v>20</v>
      </c>
      <c r="F48" s="324" t="s">
        <v>21</v>
      </c>
      <c r="G48" s="325"/>
    </row>
    <row r="49" spans="1:7" ht="26.25" customHeight="1" x14ac:dyDescent="0.35">
      <c r="A49" s="320" t="s">
        <v>504</v>
      </c>
      <c r="B49" s="326" t="s">
        <v>505</v>
      </c>
      <c r="C49" s="327"/>
      <c r="D49" s="328"/>
      <c r="E49" s="324" t="s">
        <v>461</v>
      </c>
      <c r="F49" s="324"/>
      <c r="G49" s="329"/>
    </row>
    <row r="50" spans="1:7" x14ac:dyDescent="0.35">
      <c r="B50" s="331"/>
      <c r="C50" s="331"/>
      <c r="D50" s="331"/>
      <c r="E50" s="332"/>
      <c r="F50" s="332"/>
    </row>
    <row r="51" spans="1:7" ht="13.15" x14ac:dyDescent="0.35">
      <c r="A51" s="320" t="s">
        <v>506</v>
      </c>
      <c r="B51" s="358" t="s">
        <v>507</v>
      </c>
      <c r="C51" s="359"/>
      <c r="D51" s="359"/>
      <c r="E51" s="359"/>
      <c r="F51" s="359"/>
      <c r="G51" s="360"/>
    </row>
    <row r="52" spans="1:7" ht="13.15" x14ac:dyDescent="0.35">
      <c r="A52" s="320"/>
      <c r="B52" s="361"/>
      <c r="C52" s="362"/>
      <c r="D52" s="362"/>
      <c r="E52" s="362"/>
      <c r="F52" s="362"/>
      <c r="G52" s="363"/>
    </row>
    <row r="53" spans="1:7" x14ac:dyDescent="0.35"/>
    <row r="54" spans="1:7" ht="15" x14ac:dyDescent="0.35">
      <c r="B54" s="343" t="s">
        <v>508</v>
      </c>
      <c r="C54" s="344"/>
    </row>
    <row r="55" spans="1:7" ht="27.75" customHeight="1" x14ac:dyDescent="0.35">
      <c r="A55" s="320" t="s">
        <v>509</v>
      </c>
      <c r="B55" s="348" t="s">
        <v>510</v>
      </c>
      <c r="C55" s="348"/>
      <c r="D55" s="348"/>
      <c r="E55" s="368" t="s">
        <v>511</v>
      </c>
      <c r="G55" s="347"/>
    </row>
    <row r="56" spans="1:7" x14ac:dyDescent="0.35"/>
    <row r="57" spans="1:7" ht="13.15" x14ac:dyDescent="0.4">
      <c r="A57" s="320" t="s">
        <v>512</v>
      </c>
      <c r="B57" s="321"/>
      <c r="C57" s="322"/>
      <c r="D57" s="323"/>
      <c r="E57" s="324" t="s">
        <v>513</v>
      </c>
      <c r="F57" s="324" t="s">
        <v>514</v>
      </c>
    </row>
    <row r="58" spans="1:7" ht="26.25" customHeight="1" x14ac:dyDescent="0.35">
      <c r="A58" s="320" t="s">
        <v>512</v>
      </c>
      <c r="B58" s="326" t="s">
        <v>515</v>
      </c>
      <c r="C58" s="327"/>
      <c r="D58" s="328"/>
      <c r="E58" s="369">
        <v>68</v>
      </c>
      <c r="F58" s="324" t="s">
        <v>516</v>
      </c>
    </row>
    <row r="59" spans="1:7" x14ac:dyDescent="0.35">
      <c r="E59" s="370"/>
    </row>
    <row r="60" spans="1:7" ht="13.15" x14ac:dyDescent="0.4">
      <c r="A60" s="320" t="s">
        <v>517</v>
      </c>
      <c r="B60" s="321"/>
      <c r="C60" s="322"/>
      <c r="D60" s="323"/>
      <c r="E60" s="369" t="s">
        <v>513</v>
      </c>
      <c r="F60" s="324" t="s">
        <v>514</v>
      </c>
    </row>
    <row r="61" spans="1:7" ht="27" customHeight="1" x14ac:dyDescent="0.35">
      <c r="A61" s="320" t="s">
        <v>517</v>
      </c>
      <c r="B61" s="326" t="s">
        <v>518</v>
      </c>
      <c r="C61" s="327"/>
      <c r="D61" s="328"/>
      <c r="E61" s="369">
        <v>90</v>
      </c>
      <c r="F61" s="324" t="s">
        <v>516</v>
      </c>
    </row>
    <row r="62" spans="1:7" x14ac:dyDescent="0.35">
      <c r="B62" s="371"/>
      <c r="C62" s="371"/>
      <c r="D62" s="371"/>
      <c r="E62" s="371"/>
      <c r="F62" s="371"/>
      <c r="G62" s="371"/>
    </row>
    <row r="63" spans="1:7" ht="27.75" customHeight="1" x14ac:dyDescent="0.35">
      <c r="A63" s="320" t="s">
        <v>519</v>
      </c>
      <c r="B63" s="348" t="s">
        <v>520</v>
      </c>
      <c r="C63" s="348"/>
      <c r="D63" s="348"/>
      <c r="E63" s="355" t="s">
        <v>168</v>
      </c>
      <c r="F63" s="372"/>
      <c r="G63" s="347"/>
    </row>
    <row r="64" spans="1:7" ht="13.15" x14ac:dyDescent="0.35">
      <c r="A64" s="320"/>
      <c r="B64" s="372"/>
      <c r="C64" s="372"/>
      <c r="D64" s="372"/>
      <c r="E64" s="373"/>
      <c r="F64" s="372"/>
      <c r="G64" s="347"/>
    </row>
    <row r="65" spans="1:7" ht="26.25" customHeight="1" x14ac:dyDescent="0.35">
      <c r="A65" s="320" t="s">
        <v>521</v>
      </c>
      <c r="B65" s="348" t="s">
        <v>522</v>
      </c>
      <c r="C65" s="348"/>
      <c r="D65" s="348"/>
      <c r="E65" s="374">
        <v>30</v>
      </c>
      <c r="F65" s="372"/>
      <c r="G65" s="347"/>
    </row>
    <row r="66" spans="1:7" ht="13.15" x14ac:dyDescent="0.35">
      <c r="A66" s="320"/>
      <c r="B66" s="372"/>
      <c r="C66" s="372"/>
      <c r="D66" s="372"/>
      <c r="E66" s="372"/>
      <c r="F66" s="372"/>
      <c r="G66" s="347"/>
    </row>
    <row r="67" spans="1:7" ht="13.15" x14ac:dyDescent="0.35">
      <c r="A67" s="320" t="s">
        <v>523</v>
      </c>
      <c r="B67" s="358" t="s">
        <v>524</v>
      </c>
      <c r="C67" s="359"/>
      <c r="D67" s="359"/>
      <c r="E67" s="359"/>
      <c r="F67" s="359"/>
      <c r="G67" s="360"/>
    </row>
    <row r="68" spans="1:7" ht="13.15" x14ac:dyDescent="0.35">
      <c r="A68" s="320"/>
      <c r="B68" s="361"/>
      <c r="C68" s="362"/>
      <c r="D68" s="362"/>
      <c r="E68" s="362"/>
      <c r="F68" s="362"/>
      <c r="G68" s="363"/>
    </row>
    <row r="69" spans="1:7" ht="13.15" x14ac:dyDescent="0.35">
      <c r="A69" s="320"/>
      <c r="B69" s="331"/>
      <c r="C69" s="331"/>
      <c r="D69" s="331"/>
      <c r="E69" s="331"/>
      <c r="F69" s="331"/>
      <c r="G69" s="331"/>
    </row>
    <row r="70" spans="1:7" ht="15" x14ac:dyDescent="0.4">
      <c r="A70" s="320"/>
      <c r="B70" s="319" t="s">
        <v>525</v>
      </c>
      <c r="C70" s="331"/>
      <c r="D70" s="331"/>
      <c r="E70" s="331"/>
      <c r="F70" s="331"/>
      <c r="G70" s="331"/>
    </row>
    <row r="71" spans="1:7" ht="13.15" x14ac:dyDescent="0.35">
      <c r="A71" s="320" t="s">
        <v>526</v>
      </c>
      <c r="B71" s="317" t="s">
        <v>527</v>
      </c>
      <c r="F71" s="331"/>
      <c r="G71" s="331"/>
    </row>
    <row r="72" spans="1:7" ht="13.15" x14ac:dyDescent="0.35">
      <c r="A72" s="320"/>
      <c r="F72" s="331"/>
      <c r="G72" s="331"/>
    </row>
    <row r="73" spans="1:7" ht="13.15" x14ac:dyDescent="0.4">
      <c r="A73" s="320"/>
      <c r="B73" s="321"/>
      <c r="C73" s="322"/>
      <c r="D73" s="323"/>
      <c r="E73" s="375" t="s">
        <v>20</v>
      </c>
      <c r="F73" s="376" t="s">
        <v>21</v>
      </c>
      <c r="G73" s="331"/>
    </row>
    <row r="74" spans="1:7" ht="13.15" x14ac:dyDescent="0.35">
      <c r="A74" s="320"/>
      <c r="B74" s="377" t="s">
        <v>528</v>
      </c>
      <c r="C74" s="322"/>
      <c r="D74" s="323"/>
      <c r="E74" s="375" t="s">
        <v>461</v>
      </c>
      <c r="F74" s="376"/>
      <c r="G74" s="331"/>
    </row>
    <row r="75" spans="1:7" ht="13.15" x14ac:dyDescent="0.35">
      <c r="A75" s="320"/>
      <c r="B75" s="377" t="s">
        <v>529</v>
      </c>
      <c r="C75" s="322"/>
      <c r="D75" s="323"/>
      <c r="E75" s="375" t="s">
        <v>461</v>
      </c>
      <c r="F75" s="376"/>
      <c r="G75" s="331"/>
    </row>
    <row r="76" spans="1:7" ht="13.15" x14ac:dyDescent="0.35">
      <c r="A76" s="320"/>
      <c r="B76" s="377" t="s">
        <v>530</v>
      </c>
      <c r="C76" s="322"/>
      <c r="D76" s="323"/>
      <c r="E76" s="375" t="s">
        <v>461</v>
      </c>
      <c r="F76" s="376"/>
      <c r="G76" s="331"/>
    </row>
    <row r="77" spans="1:7" ht="13.15" x14ac:dyDescent="0.35">
      <c r="A77" s="320"/>
      <c r="B77" s="378"/>
      <c r="C77" s="378"/>
      <c r="D77" s="378"/>
      <c r="E77" s="330"/>
      <c r="F77" s="331"/>
      <c r="G77" s="331"/>
    </row>
    <row r="78" spans="1:7" ht="13.15" x14ac:dyDescent="0.4">
      <c r="A78" s="320" t="s">
        <v>531</v>
      </c>
      <c r="B78" s="379"/>
      <c r="C78" s="380"/>
      <c r="D78" s="380"/>
      <c r="E78" s="375" t="s">
        <v>513</v>
      </c>
      <c r="F78" s="376" t="s">
        <v>514</v>
      </c>
      <c r="G78" s="331"/>
    </row>
    <row r="79" spans="1:7" ht="12.75" customHeight="1" x14ac:dyDescent="0.35">
      <c r="A79" s="317"/>
      <c r="B79" s="381" t="s">
        <v>532</v>
      </c>
      <c r="C79" s="382"/>
      <c r="D79" s="382"/>
      <c r="E79" s="383" t="s">
        <v>168</v>
      </c>
      <c r="F79" s="384" t="s">
        <v>516</v>
      </c>
      <c r="G79" s="331"/>
    </row>
    <row r="80" spans="1:7" ht="12.75" customHeight="1" x14ac:dyDescent="0.35">
      <c r="A80" s="320"/>
      <c r="B80" s="385"/>
      <c r="C80" s="385"/>
      <c r="D80" s="385"/>
      <c r="E80" s="386"/>
      <c r="F80" s="387"/>
      <c r="G80" s="331"/>
    </row>
    <row r="81" spans="1:7" ht="12.75" customHeight="1" x14ac:dyDescent="0.35">
      <c r="A81" s="320"/>
      <c r="B81" s="388"/>
      <c r="C81" s="388"/>
      <c r="D81" s="388"/>
      <c r="E81" s="389"/>
      <c r="F81" s="390"/>
      <c r="G81" s="331"/>
    </row>
    <row r="82" spans="1:7" ht="12.75" customHeight="1" x14ac:dyDescent="0.35">
      <c r="A82" s="320"/>
      <c r="B82" s="391"/>
      <c r="C82" s="391"/>
      <c r="D82" s="391"/>
      <c r="E82" s="330"/>
      <c r="F82" s="331"/>
      <c r="G82" s="331"/>
    </row>
    <row r="83" spans="1:7" ht="12.75" customHeight="1" x14ac:dyDescent="0.4">
      <c r="A83" s="320" t="s">
        <v>533</v>
      </c>
      <c r="B83" s="379"/>
      <c r="C83" s="380"/>
      <c r="D83" s="380"/>
      <c r="E83" s="375" t="s">
        <v>513</v>
      </c>
      <c r="F83" s="376" t="s">
        <v>514</v>
      </c>
      <c r="G83" s="331"/>
    </row>
    <row r="84" spans="1:7" ht="12.75" customHeight="1" x14ac:dyDescent="0.35">
      <c r="A84" s="317"/>
      <c r="B84" s="392" t="s">
        <v>534</v>
      </c>
      <c r="C84" s="393"/>
      <c r="D84" s="393"/>
      <c r="E84" s="394">
        <v>60</v>
      </c>
      <c r="F84" s="395" t="s">
        <v>516</v>
      </c>
      <c r="G84" s="331"/>
    </row>
    <row r="85" spans="1:7" ht="12.75" customHeight="1" x14ac:dyDescent="0.35">
      <c r="A85" s="320"/>
      <c r="B85" s="393"/>
      <c r="C85" s="393"/>
      <c r="D85" s="393"/>
      <c r="E85" s="394"/>
      <c r="F85" s="395"/>
      <c r="G85" s="331"/>
    </row>
    <row r="86" spans="1:7" ht="12.75" customHeight="1" x14ac:dyDescent="0.35">
      <c r="A86" s="320"/>
      <c r="B86" s="393"/>
      <c r="C86" s="393"/>
      <c r="D86" s="393"/>
      <c r="E86" s="394"/>
      <c r="F86" s="395"/>
      <c r="G86" s="331"/>
    </row>
    <row r="87" spans="1:7" ht="12.75" customHeight="1" x14ac:dyDescent="0.35">
      <c r="A87" s="320"/>
      <c r="B87" s="393"/>
      <c r="C87" s="393"/>
      <c r="D87" s="393"/>
      <c r="E87" s="394"/>
      <c r="F87" s="395"/>
      <c r="G87" s="331"/>
    </row>
    <row r="88" spans="1:7" ht="12.75" customHeight="1" x14ac:dyDescent="0.35">
      <c r="A88" s="320"/>
      <c r="B88" s="396"/>
      <c r="C88" s="396"/>
      <c r="D88" s="396"/>
      <c r="E88" s="378"/>
      <c r="F88" s="331"/>
      <c r="G88" s="331"/>
    </row>
    <row r="89" spans="1:7" ht="12.75" customHeight="1" x14ac:dyDescent="0.4">
      <c r="A89" s="320"/>
      <c r="B89" s="379"/>
      <c r="C89" s="380"/>
      <c r="D89" s="380"/>
      <c r="E89" s="375" t="s">
        <v>20</v>
      </c>
      <c r="F89" s="376" t="s">
        <v>21</v>
      </c>
      <c r="G89" s="331"/>
    </row>
    <row r="90" spans="1:7" ht="12.75" customHeight="1" x14ac:dyDescent="0.35">
      <c r="A90" s="320" t="s">
        <v>535</v>
      </c>
      <c r="B90" s="393" t="s">
        <v>536</v>
      </c>
      <c r="C90" s="397"/>
      <c r="D90" s="397"/>
      <c r="E90" s="398" t="s">
        <v>461</v>
      </c>
      <c r="F90" s="395"/>
      <c r="G90" s="331"/>
    </row>
    <row r="91" spans="1:7" ht="12.75" customHeight="1" x14ac:dyDescent="0.35">
      <c r="A91" s="320"/>
      <c r="B91" s="397"/>
      <c r="C91" s="397"/>
      <c r="D91" s="397"/>
      <c r="E91" s="398"/>
      <c r="F91" s="395"/>
      <c r="G91" s="331"/>
    </row>
    <row r="92" spans="1:7" ht="12.75" customHeight="1" x14ac:dyDescent="0.35">
      <c r="A92" s="320"/>
      <c r="B92" s="399"/>
      <c r="C92" s="399"/>
      <c r="D92" s="399"/>
      <c r="E92" s="378"/>
      <c r="F92" s="331"/>
      <c r="G92" s="331"/>
    </row>
    <row r="93" spans="1:7" ht="12.75" customHeight="1" x14ac:dyDescent="0.35">
      <c r="A93" s="320" t="s">
        <v>535</v>
      </c>
      <c r="B93" s="400" t="s">
        <v>537</v>
      </c>
      <c r="C93" s="401"/>
      <c r="D93" s="401"/>
      <c r="E93" s="401"/>
      <c r="F93" s="402"/>
      <c r="G93" s="331"/>
    </row>
    <row r="94" spans="1:7" ht="12.75" customHeight="1" x14ac:dyDescent="0.35">
      <c r="A94" s="320"/>
      <c r="B94" s="403"/>
      <c r="C94" s="404"/>
      <c r="D94" s="404"/>
      <c r="E94" s="404"/>
      <c r="F94" s="405"/>
      <c r="G94" s="331"/>
    </row>
    <row r="95" spans="1:7" ht="12.75" customHeight="1" x14ac:dyDescent="0.35">
      <c r="A95" s="320"/>
      <c r="B95" s="406"/>
      <c r="C95" s="406"/>
      <c r="D95" s="406"/>
      <c r="E95" s="406"/>
      <c r="F95" s="406"/>
      <c r="G95" s="331"/>
    </row>
    <row r="96" spans="1:7" ht="12.75" customHeight="1" x14ac:dyDescent="0.35">
      <c r="A96" s="320" t="s">
        <v>538</v>
      </c>
      <c r="B96" s="407" t="s">
        <v>539</v>
      </c>
      <c r="C96" s="408"/>
      <c r="D96" s="408"/>
      <c r="E96" s="408"/>
      <c r="F96" s="409"/>
      <c r="G96" s="331"/>
    </row>
    <row r="97" spans="1:7" ht="12.75" customHeight="1" x14ac:dyDescent="0.35">
      <c r="A97" s="320"/>
      <c r="B97" s="410"/>
      <c r="C97" s="411"/>
      <c r="D97" s="411"/>
      <c r="E97" s="411"/>
      <c r="F97" s="412"/>
      <c r="G97" s="331"/>
    </row>
    <row r="98" spans="1:7" ht="12.75" customHeight="1" x14ac:dyDescent="0.35">
      <c r="B98" s="413"/>
      <c r="C98" s="414"/>
      <c r="D98" s="414"/>
      <c r="E98" s="414"/>
      <c r="F98" s="415"/>
    </row>
    <row r="99" spans="1:7" hidden="1" x14ac:dyDescent="0.35"/>
    <row r="100" spans="1:7" hidden="1" x14ac:dyDescent="0.35"/>
    <row r="101" spans="1:7" hidden="1" x14ac:dyDescent="0.35"/>
    <row r="102" spans="1:7" hidden="1" x14ac:dyDescent="0.35"/>
    <row r="103" spans="1:7" hidden="1" x14ac:dyDescent="0.35"/>
    <row r="104" spans="1:7" hidden="1" x14ac:dyDescent="0.35"/>
    <row r="105" spans="1:7" hidden="1" x14ac:dyDescent="0.35"/>
    <row r="106" spans="1:7" hidden="1" x14ac:dyDescent="0.35"/>
    <row r="107" spans="1:7" hidden="1" x14ac:dyDescent="0.35"/>
    <row r="108" spans="1:7" hidden="1" x14ac:dyDescent="0.35"/>
    <row r="109" spans="1:7" hidden="1" x14ac:dyDescent="0.35"/>
    <row r="110" spans="1:7" hidden="1" x14ac:dyDescent="0.35"/>
    <row r="111" spans="1:7" hidden="1" x14ac:dyDescent="0.35"/>
  </sheetData>
  <mergeCells count="45">
    <mergeCell ref="B93:F94"/>
    <mergeCell ref="B96:F98"/>
    <mergeCell ref="B84:D87"/>
    <mergeCell ref="E84:E87"/>
    <mergeCell ref="F84:F87"/>
    <mergeCell ref="B89:D89"/>
    <mergeCell ref="B90:D91"/>
    <mergeCell ref="E90:E91"/>
    <mergeCell ref="F90:F91"/>
    <mergeCell ref="B76:D76"/>
    <mergeCell ref="B78:D78"/>
    <mergeCell ref="B79:D81"/>
    <mergeCell ref="E79:E81"/>
    <mergeCell ref="F79:F81"/>
    <mergeCell ref="B83:D83"/>
    <mergeCell ref="B63:D63"/>
    <mergeCell ref="B65:D65"/>
    <mergeCell ref="B67:G68"/>
    <mergeCell ref="B73:D73"/>
    <mergeCell ref="B74:D74"/>
    <mergeCell ref="B75:D75"/>
    <mergeCell ref="B54:C54"/>
    <mergeCell ref="B55:D55"/>
    <mergeCell ref="B57:D57"/>
    <mergeCell ref="B58:D58"/>
    <mergeCell ref="B60:D60"/>
    <mergeCell ref="B61:D61"/>
    <mergeCell ref="B36:D36"/>
    <mergeCell ref="B38:G39"/>
    <mergeCell ref="B41:G41"/>
    <mergeCell ref="B48:D48"/>
    <mergeCell ref="B49:D49"/>
    <mergeCell ref="B51:G52"/>
    <mergeCell ref="B15:D15"/>
    <mergeCell ref="B21:D21"/>
    <mergeCell ref="B22:D22"/>
    <mergeCell ref="B23:D23"/>
    <mergeCell ref="B25:E25"/>
    <mergeCell ref="B34:D34"/>
    <mergeCell ref="A1:G1"/>
    <mergeCell ref="B4:D4"/>
    <mergeCell ref="B5:D5"/>
    <mergeCell ref="B6:D6"/>
    <mergeCell ref="B8:G8"/>
    <mergeCell ref="B14:C14"/>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40"/>
  <sheetViews>
    <sheetView showGridLines="0" showRowColHeaders="0" showRuler="0" view="pageLayout" topLeftCell="A2" zoomScaleNormal="100" workbookViewId="0">
      <selection activeCell="B4" sqref="B4:F4"/>
    </sheetView>
  </sheetViews>
  <sheetFormatPr defaultColWidth="0" defaultRowHeight="12.75" customHeight="1" zeroHeight="1" x14ac:dyDescent="0.35"/>
  <cols>
    <col min="1" max="1" width="4.3984375" style="318" customWidth="1"/>
    <col min="2" max="2" width="66.265625" style="317" customWidth="1"/>
    <col min="3" max="3" width="12.73046875" style="317" customWidth="1"/>
    <col min="4" max="4" width="9.1328125" style="317" customWidth="1"/>
    <col min="5" max="16384" width="0" style="317" hidden="1"/>
  </cols>
  <sheetData>
    <row r="1" spans="1:3" ht="17.649999999999999" x14ac:dyDescent="0.35">
      <c r="A1" s="316" t="s">
        <v>540</v>
      </c>
      <c r="B1" s="316"/>
      <c r="C1" s="316"/>
    </row>
    <row r="2" spans="1:3" ht="28.5" customHeight="1" x14ac:dyDescent="0.35">
      <c r="A2" s="320" t="s">
        <v>541</v>
      </c>
      <c r="B2" s="416" t="s">
        <v>542</v>
      </c>
      <c r="C2" s="417"/>
    </row>
    <row r="3" spans="1:3" ht="13.15" x14ac:dyDescent="0.35">
      <c r="A3" s="320" t="s">
        <v>541</v>
      </c>
      <c r="B3" s="365" t="s">
        <v>543</v>
      </c>
      <c r="C3" s="418"/>
    </row>
    <row r="4" spans="1:3" ht="13.15" x14ac:dyDescent="0.35">
      <c r="A4" s="320" t="s">
        <v>541</v>
      </c>
      <c r="B4" s="419" t="s">
        <v>544</v>
      </c>
      <c r="C4" s="418"/>
    </row>
    <row r="5" spans="1:3" ht="13.15" x14ac:dyDescent="0.35">
      <c r="A5" s="320" t="s">
        <v>541</v>
      </c>
      <c r="B5" s="365" t="s">
        <v>545</v>
      </c>
      <c r="C5" s="418"/>
    </row>
    <row r="6" spans="1:3" ht="13.15" x14ac:dyDescent="0.35">
      <c r="A6" s="320" t="s">
        <v>541</v>
      </c>
      <c r="B6" s="365" t="s">
        <v>546</v>
      </c>
      <c r="C6" s="418" t="s">
        <v>461</v>
      </c>
    </row>
    <row r="7" spans="1:3" ht="13.15" x14ac:dyDescent="0.35">
      <c r="A7" s="320" t="s">
        <v>541</v>
      </c>
      <c r="B7" s="365" t="s">
        <v>547</v>
      </c>
      <c r="C7" s="418" t="s">
        <v>461</v>
      </c>
    </row>
    <row r="8" spans="1:3" ht="13.15" x14ac:dyDescent="0.35">
      <c r="A8" s="320" t="s">
        <v>541</v>
      </c>
      <c r="B8" s="365" t="s">
        <v>548</v>
      </c>
      <c r="C8" s="418"/>
    </row>
    <row r="9" spans="1:3" ht="13.15" x14ac:dyDescent="0.35">
      <c r="A9" s="320" t="s">
        <v>541</v>
      </c>
      <c r="B9" s="365" t="s">
        <v>549</v>
      </c>
      <c r="C9" s="418"/>
    </row>
    <row r="10" spans="1:3" ht="13.15" x14ac:dyDescent="0.35">
      <c r="A10" s="320" t="s">
        <v>541</v>
      </c>
      <c r="B10" s="365" t="s">
        <v>550</v>
      </c>
      <c r="C10" s="418"/>
    </row>
    <row r="11" spans="1:3" ht="13.15" x14ac:dyDescent="0.35">
      <c r="A11" s="320" t="s">
        <v>541</v>
      </c>
      <c r="B11" s="365" t="s">
        <v>551</v>
      </c>
      <c r="C11" s="418"/>
    </row>
    <row r="12" spans="1:3" ht="13.15" x14ac:dyDescent="0.35">
      <c r="A12" s="320" t="s">
        <v>541</v>
      </c>
      <c r="B12" s="365" t="s">
        <v>552</v>
      </c>
      <c r="C12" s="418"/>
    </row>
    <row r="13" spans="1:3" ht="13.15" x14ac:dyDescent="0.35">
      <c r="A13" s="320" t="s">
        <v>541</v>
      </c>
      <c r="B13" s="365" t="s">
        <v>553</v>
      </c>
      <c r="C13" s="418"/>
    </row>
    <row r="14" spans="1:3" ht="13.15" x14ac:dyDescent="0.35">
      <c r="A14" s="320" t="s">
        <v>541</v>
      </c>
      <c r="B14" s="365" t="s">
        <v>554</v>
      </c>
      <c r="C14" s="418" t="s">
        <v>461</v>
      </c>
    </row>
    <row r="15" spans="1:3" ht="13.15" x14ac:dyDescent="0.35">
      <c r="A15" s="320" t="s">
        <v>541</v>
      </c>
      <c r="B15" s="365" t="s">
        <v>555</v>
      </c>
      <c r="C15" s="418"/>
    </row>
    <row r="16" spans="1:3" ht="13.15" x14ac:dyDescent="0.35">
      <c r="A16" s="320" t="s">
        <v>541</v>
      </c>
      <c r="B16" s="365" t="s">
        <v>556</v>
      </c>
      <c r="C16" s="418"/>
    </row>
    <row r="17" spans="1:3" ht="13.15" x14ac:dyDescent="0.35">
      <c r="A17" s="320" t="s">
        <v>541</v>
      </c>
      <c r="B17" s="365" t="s">
        <v>557</v>
      </c>
      <c r="C17" s="418" t="s">
        <v>461</v>
      </c>
    </row>
    <row r="18" spans="1:3" ht="13.15" x14ac:dyDescent="0.35">
      <c r="A18" s="320" t="s">
        <v>541</v>
      </c>
      <c r="B18" s="365" t="s">
        <v>558</v>
      </c>
      <c r="C18" s="418" t="s">
        <v>461</v>
      </c>
    </row>
    <row r="19" spans="1:3" ht="13.15" x14ac:dyDescent="0.35">
      <c r="A19" s="320" t="s">
        <v>541</v>
      </c>
      <c r="B19" s="365" t="s">
        <v>559</v>
      </c>
      <c r="C19" s="418"/>
    </row>
    <row r="20" spans="1:3" ht="13.15" x14ac:dyDescent="0.35">
      <c r="A20" s="320" t="s">
        <v>541</v>
      </c>
      <c r="B20" s="420" t="s">
        <v>560</v>
      </c>
      <c r="C20" s="418"/>
    </row>
    <row r="21" spans="1:3" x14ac:dyDescent="0.35">
      <c r="B21" s="421"/>
      <c r="C21" s="380"/>
    </row>
    <row r="22" spans="1:3" x14ac:dyDescent="0.35">
      <c r="B22" s="371"/>
      <c r="C22" s="371"/>
    </row>
    <row r="23" spans="1:3" ht="13.15" x14ac:dyDescent="0.4">
      <c r="A23" s="320" t="s">
        <v>561</v>
      </c>
      <c r="B23" s="422" t="s">
        <v>562</v>
      </c>
    </row>
    <row r="24" spans="1:3" x14ac:dyDescent="0.35"/>
    <row r="25" spans="1:3" ht="24.75" customHeight="1" x14ac:dyDescent="0.35">
      <c r="A25" s="423" t="s">
        <v>563</v>
      </c>
      <c r="B25" s="372" t="s">
        <v>564</v>
      </c>
      <c r="C25" s="372"/>
    </row>
    <row r="26" spans="1:3" ht="13.15" x14ac:dyDescent="0.35">
      <c r="A26" s="423" t="s">
        <v>563</v>
      </c>
      <c r="B26" s="365" t="s">
        <v>565</v>
      </c>
      <c r="C26" s="418" t="s">
        <v>461</v>
      </c>
    </row>
    <row r="27" spans="1:3" ht="13.15" x14ac:dyDescent="0.35">
      <c r="A27" s="423" t="s">
        <v>563</v>
      </c>
      <c r="B27" s="365" t="s">
        <v>566</v>
      </c>
      <c r="C27" s="418"/>
    </row>
    <row r="28" spans="1:3" ht="13.15" x14ac:dyDescent="0.35">
      <c r="A28" s="423" t="s">
        <v>563</v>
      </c>
      <c r="B28" s="365" t="s">
        <v>567</v>
      </c>
      <c r="C28" s="418" t="s">
        <v>461</v>
      </c>
    </row>
    <row r="29" spans="1:3" ht="13.15" x14ac:dyDescent="0.35">
      <c r="A29" s="423" t="s">
        <v>563</v>
      </c>
      <c r="B29" s="365" t="s">
        <v>568</v>
      </c>
      <c r="C29" s="418"/>
    </row>
    <row r="30" spans="1:3" ht="13.15" x14ac:dyDescent="0.35">
      <c r="A30" s="423" t="s">
        <v>563</v>
      </c>
      <c r="B30" s="365" t="s">
        <v>239</v>
      </c>
      <c r="C30" s="418" t="s">
        <v>461</v>
      </c>
    </row>
    <row r="31" spans="1:3" ht="13.15" x14ac:dyDescent="0.35">
      <c r="A31" s="423" t="s">
        <v>563</v>
      </c>
      <c r="B31" s="365" t="s">
        <v>569</v>
      </c>
      <c r="C31" s="418" t="s">
        <v>461</v>
      </c>
    </row>
    <row r="32" spans="1:3" ht="13.15" x14ac:dyDescent="0.35">
      <c r="A32" s="423" t="s">
        <v>563</v>
      </c>
      <c r="B32" s="365" t="s">
        <v>234</v>
      </c>
      <c r="C32" s="418" t="s">
        <v>461</v>
      </c>
    </row>
    <row r="33" spans="1:3" ht="13.15" x14ac:dyDescent="0.35">
      <c r="A33" s="423" t="s">
        <v>563</v>
      </c>
      <c r="B33" s="365" t="s">
        <v>570</v>
      </c>
      <c r="C33" s="418" t="s">
        <v>461</v>
      </c>
    </row>
    <row r="34" spans="1:3" ht="13.15" x14ac:dyDescent="0.35">
      <c r="A34" s="423" t="s">
        <v>563</v>
      </c>
      <c r="B34" s="365" t="s">
        <v>571</v>
      </c>
      <c r="C34" s="418" t="s">
        <v>461</v>
      </c>
    </row>
    <row r="35" spans="1:3" ht="13.15" x14ac:dyDescent="0.35">
      <c r="A35" s="423" t="s">
        <v>563</v>
      </c>
      <c r="B35" s="365" t="s">
        <v>572</v>
      </c>
      <c r="C35" s="418" t="s">
        <v>461</v>
      </c>
    </row>
    <row r="36" spans="1:3" ht="13.15" x14ac:dyDescent="0.35">
      <c r="A36" s="423" t="s">
        <v>563</v>
      </c>
      <c r="B36" s="420" t="s">
        <v>68</v>
      </c>
      <c r="C36" s="418"/>
    </row>
    <row r="37" spans="1:3" x14ac:dyDescent="0.35">
      <c r="B37" s="424"/>
      <c r="C37" s="393"/>
    </row>
    <row r="38" spans="1:3" x14ac:dyDescent="0.35"/>
    <row r="39" spans="1:3" ht="15" x14ac:dyDescent="0.35">
      <c r="B39" s="425"/>
    </row>
    <row r="40" spans="1:3" x14ac:dyDescent="0.35"/>
  </sheetData>
  <mergeCells count="4">
    <mergeCell ref="A1:C1"/>
    <mergeCell ref="B2:C2"/>
    <mergeCell ref="B21:C21"/>
    <mergeCell ref="B37:C37"/>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58"/>
  <sheetViews>
    <sheetView showGridLines="0" showRowColHeaders="0" showRuler="0" view="pageLayout" zoomScaleNormal="100" workbookViewId="0">
      <selection activeCell="B4" sqref="B4:F4"/>
    </sheetView>
  </sheetViews>
  <sheetFormatPr defaultColWidth="0" defaultRowHeight="0" customHeight="1" zeroHeight="1" x14ac:dyDescent="0.35"/>
  <cols>
    <col min="1" max="1" width="3.86328125" style="318" customWidth="1"/>
    <col min="2" max="2" width="27" style="317" customWidth="1"/>
    <col min="3" max="3" width="4.73046875" style="317" customWidth="1"/>
    <col min="4" max="4" width="10.73046875" style="317" customWidth="1"/>
    <col min="5" max="6" width="16.73046875" style="317" customWidth="1"/>
    <col min="7" max="7" width="9.1328125" style="317" customWidth="1"/>
    <col min="8" max="8" width="0.73046875" style="317" customWidth="1"/>
    <col min="9" max="16384" width="0" style="317" hidden="1"/>
  </cols>
  <sheetData>
    <row r="1" spans="1:6" ht="17.649999999999999" x14ac:dyDescent="0.35">
      <c r="A1" s="316" t="s">
        <v>573</v>
      </c>
      <c r="B1" s="316"/>
      <c r="C1" s="316"/>
      <c r="D1" s="316"/>
      <c r="E1" s="426"/>
      <c r="F1" s="426"/>
    </row>
    <row r="2" spans="1:6" ht="8.25" customHeight="1" x14ac:dyDescent="0.35"/>
    <row r="3" spans="1:6" ht="28.5" customHeight="1" x14ac:dyDescent="0.35">
      <c r="A3" s="333" t="s">
        <v>574</v>
      </c>
      <c r="B3" s="427" t="s">
        <v>575</v>
      </c>
      <c r="C3" s="427"/>
      <c r="D3" s="427"/>
      <c r="E3" s="428"/>
      <c r="F3" s="428"/>
    </row>
    <row r="4" spans="1:6" ht="37.5" customHeight="1" x14ac:dyDescent="0.35">
      <c r="A4" s="320" t="s">
        <v>574</v>
      </c>
      <c r="B4" s="429"/>
      <c r="C4" s="380"/>
      <c r="D4" s="380"/>
      <c r="E4" s="430" t="s">
        <v>576</v>
      </c>
      <c r="F4" s="431" t="s">
        <v>90</v>
      </c>
    </row>
    <row r="5" spans="1:6" ht="39.75" customHeight="1" x14ac:dyDescent="0.35">
      <c r="A5" s="320" t="s">
        <v>574</v>
      </c>
      <c r="B5" s="432" t="s">
        <v>577</v>
      </c>
      <c r="C5" s="433"/>
      <c r="D5" s="433"/>
      <c r="E5" s="430" t="s">
        <v>168</v>
      </c>
      <c r="F5" s="434">
        <v>5.5276381909547742E-2</v>
      </c>
    </row>
    <row r="6" spans="1:6" ht="13.15" x14ac:dyDescent="0.35">
      <c r="A6" s="320" t="s">
        <v>574</v>
      </c>
      <c r="B6" s="348" t="s">
        <v>578</v>
      </c>
      <c r="C6" s="380"/>
      <c r="D6" s="380"/>
      <c r="E6" s="430" t="s">
        <v>168</v>
      </c>
      <c r="F6" s="430" t="s">
        <v>168</v>
      </c>
    </row>
    <row r="7" spans="1:6" ht="13.15" x14ac:dyDescent="0.35">
      <c r="A7" s="320" t="s">
        <v>574</v>
      </c>
      <c r="B7" s="348" t="s">
        <v>579</v>
      </c>
      <c r="C7" s="380"/>
      <c r="D7" s="380"/>
      <c r="E7" s="430" t="s">
        <v>168</v>
      </c>
      <c r="F7" s="430" t="s">
        <v>168</v>
      </c>
    </row>
    <row r="8" spans="1:6" ht="24.75" customHeight="1" x14ac:dyDescent="0.35">
      <c r="A8" s="320" t="s">
        <v>574</v>
      </c>
      <c r="B8" s="348" t="s">
        <v>580</v>
      </c>
      <c r="C8" s="380"/>
      <c r="D8" s="380"/>
      <c r="E8" s="430" t="s">
        <v>168</v>
      </c>
      <c r="F8" s="430" t="s">
        <v>168</v>
      </c>
    </row>
    <row r="9" spans="1:6" ht="13.15" x14ac:dyDescent="0.35">
      <c r="A9" s="320" t="s">
        <v>574</v>
      </c>
      <c r="B9" s="348" t="s">
        <v>581</v>
      </c>
      <c r="C9" s="380"/>
      <c r="D9" s="380"/>
      <c r="E9" s="430" t="s">
        <v>168</v>
      </c>
      <c r="F9" s="434">
        <v>1</v>
      </c>
    </row>
    <row r="10" spans="1:6" ht="13.15" x14ac:dyDescent="0.35">
      <c r="A10" s="320" t="s">
        <v>574</v>
      </c>
      <c r="B10" s="348" t="s">
        <v>582</v>
      </c>
      <c r="C10" s="380"/>
      <c r="D10" s="380"/>
      <c r="E10" s="430" t="s">
        <v>168</v>
      </c>
      <c r="F10" s="434">
        <v>0.69713711702661973</v>
      </c>
    </row>
    <row r="11" spans="1:6" ht="13.15" x14ac:dyDescent="0.35">
      <c r="A11" s="320" t="s">
        <v>574</v>
      </c>
      <c r="B11" s="348" t="s">
        <v>583</v>
      </c>
      <c r="C11" s="380"/>
      <c r="D11" s="380"/>
      <c r="E11" s="430" t="s">
        <v>168</v>
      </c>
      <c r="F11" s="435">
        <v>29.586445366528356</v>
      </c>
    </row>
    <row r="12" spans="1:6" ht="13.15" x14ac:dyDescent="0.35">
      <c r="A12" s="320" t="s">
        <v>574</v>
      </c>
      <c r="B12" s="348" t="s">
        <v>584</v>
      </c>
      <c r="C12" s="380"/>
      <c r="D12" s="380"/>
      <c r="E12" s="430" t="s">
        <v>168</v>
      </c>
      <c r="F12" s="435">
        <v>32.256654947262682</v>
      </c>
    </row>
    <row r="13" spans="1:6" ht="9.75" customHeight="1" x14ac:dyDescent="0.35"/>
    <row r="14" spans="1:6" ht="13.15" x14ac:dyDescent="0.35">
      <c r="A14" s="320" t="s">
        <v>585</v>
      </c>
      <c r="B14" s="436" t="s">
        <v>586</v>
      </c>
      <c r="C14" s="437"/>
      <c r="D14" s="437"/>
      <c r="E14" s="438"/>
      <c r="F14" s="438"/>
    </row>
    <row r="15" spans="1:6" ht="13.15" x14ac:dyDescent="0.35">
      <c r="A15" s="320" t="s">
        <v>585</v>
      </c>
      <c r="B15" s="439" t="s">
        <v>587</v>
      </c>
      <c r="C15" s="440"/>
      <c r="D15" s="356"/>
      <c r="E15" s="391"/>
      <c r="F15" s="391"/>
    </row>
    <row r="16" spans="1:6" ht="13.15" x14ac:dyDescent="0.35">
      <c r="A16" s="320" t="s">
        <v>585</v>
      </c>
      <c r="B16" s="354" t="s">
        <v>588</v>
      </c>
      <c r="C16" s="440"/>
    </row>
    <row r="17" spans="1:3" ht="13.15" x14ac:dyDescent="0.35">
      <c r="A17" s="320" t="s">
        <v>585</v>
      </c>
      <c r="B17" s="354" t="s">
        <v>589</v>
      </c>
      <c r="C17" s="440"/>
    </row>
    <row r="18" spans="1:3" ht="13.15" x14ac:dyDescent="0.35">
      <c r="A18" s="320" t="s">
        <v>585</v>
      </c>
      <c r="B18" s="354" t="s">
        <v>590</v>
      </c>
      <c r="C18" s="440"/>
    </row>
    <row r="19" spans="1:3" ht="13.15" x14ac:dyDescent="0.35">
      <c r="A19" s="320" t="s">
        <v>585</v>
      </c>
      <c r="B19" s="354" t="s">
        <v>591</v>
      </c>
      <c r="C19" s="440"/>
    </row>
    <row r="20" spans="1:3" ht="25.5" x14ac:dyDescent="0.35">
      <c r="A20" s="320" t="s">
        <v>585</v>
      </c>
      <c r="B20" s="441" t="s">
        <v>592</v>
      </c>
      <c r="C20" s="440"/>
    </row>
    <row r="21" spans="1:3" ht="13.15" x14ac:dyDescent="0.35">
      <c r="A21" s="320" t="s">
        <v>585</v>
      </c>
      <c r="B21" s="354" t="s">
        <v>593</v>
      </c>
      <c r="C21" s="440"/>
    </row>
    <row r="22" spans="1:3" ht="13.15" x14ac:dyDescent="0.35">
      <c r="A22" s="320" t="s">
        <v>585</v>
      </c>
      <c r="B22" s="354" t="s">
        <v>594</v>
      </c>
      <c r="C22" s="440"/>
    </row>
    <row r="23" spans="1:3" ht="13.15" x14ac:dyDescent="0.35">
      <c r="A23" s="320" t="s">
        <v>585</v>
      </c>
      <c r="B23" s="354" t="s">
        <v>595</v>
      </c>
      <c r="C23" s="440"/>
    </row>
    <row r="24" spans="1:3" ht="13.15" x14ac:dyDescent="0.35">
      <c r="A24" s="320" t="s">
        <v>585</v>
      </c>
      <c r="B24" s="442" t="s">
        <v>596</v>
      </c>
      <c r="C24" s="440"/>
    </row>
    <row r="25" spans="1:3" ht="13.15" x14ac:dyDescent="0.35">
      <c r="A25" s="320" t="s">
        <v>585</v>
      </c>
      <c r="B25" s="354" t="s">
        <v>597</v>
      </c>
      <c r="C25" s="440" t="s">
        <v>461</v>
      </c>
    </row>
    <row r="26" spans="1:3" ht="13.15" x14ac:dyDescent="0.35">
      <c r="A26" s="320" t="s">
        <v>585</v>
      </c>
      <c r="B26" s="354" t="s">
        <v>598</v>
      </c>
      <c r="C26" s="440"/>
    </row>
    <row r="27" spans="1:3" ht="13.15" x14ac:dyDescent="0.35">
      <c r="A27" s="320" t="s">
        <v>585</v>
      </c>
      <c r="B27" s="354" t="s">
        <v>599</v>
      </c>
      <c r="C27" s="440"/>
    </row>
    <row r="28" spans="1:3" ht="13.15" x14ac:dyDescent="0.35">
      <c r="A28" s="320" t="s">
        <v>585</v>
      </c>
      <c r="B28" s="354" t="s">
        <v>600</v>
      </c>
      <c r="C28" s="440"/>
    </row>
    <row r="29" spans="1:3" ht="13.15" x14ac:dyDescent="0.35">
      <c r="A29" s="320" t="s">
        <v>585</v>
      </c>
      <c r="B29" s="354" t="s">
        <v>601</v>
      </c>
      <c r="C29" s="440"/>
    </row>
    <row r="30" spans="1:3" ht="13.15" x14ac:dyDescent="0.35">
      <c r="A30" s="320" t="s">
        <v>585</v>
      </c>
      <c r="B30" s="354" t="s">
        <v>602</v>
      </c>
      <c r="C30" s="440" t="s">
        <v>461</v>
      </c>
    </row>
    <row r="31" spans="1:3" ht="13.15" x14ac:dyDescent="0.35">
      <c r="A31" s="320" t="s">
        <v>585</v>
      </c>
      <c r="B31" s="354" t="s">
        <v>603</v>
      </c>
      <c r="C31" s="440"/>
    </row>
    <row r="32" spans="1:3" ht="13.15" x14ac:dyDescent="0.35">
      <c r="A32" s="320" t="s">
        <v>585</v>
      </c>
      <c r="B32" s="354" t="s">
        <v>604</v>
      </c>
      <c r="C32" s="440"/>
    </row>
    <row r="33" spans="1:8" ht="13.15" x14ac:dyDescent="0.35">
      <c r="A33" s="320" t="s">
        <v>585</v>
      </c>
      <c r="B33" s="354" t="s">
        <v>605</v>
      </c>
      <c r="C33" s="440"/>
    </row>
    <row r="34" spans="1:8" ht="13.15" x14ac:dyDescent="0.35">
      <c r="A34" s="320" t="s">
        <v>585</v>
      </c>
      <c r="B34" s="354" t="s">
        <v>606</v>
      </c>
      <c r="C34" s="440"/>
    </row>
    <row r="35" spans="1:8" ht="13.15" x14ac:dyDescent="0.35">
      <c r="A35" s="320" t="s">
        <v>585</v>
      </c>
      <c r="B35" s="354" t="s">
        <v>607</v>
      </c>
      <c r="C35" s="440"/>
    </row>
    <row r="36" spans="1:8" ht="9" customHeight="1" x14ac:dyDescent="0.35"/>
    <row r="37" spans="1:8" ht="13.15" x14ac:dyDescent="0.35">
      <c r="A37" s="320" t="s">
        <v>608</v>
      </c>
      <c r="B37" s="443" t="s">
        <v>609</v>
      </c>
      <c r="C37" s="362"/>
      <c r="D37" s="362"/>
      <c r="E37" s="444"/>
      <c r="F37" s="445"/>
    </row>
    <row r="38" spans="1:8" s="451" customFormat="1" ht="25.5" x14ac:dyDescent="0.35">
      <c r="A38" s="320" t="s">
        <v>608</v>
      </c>
      <c r="B38" s="446"/>
      <c r="C38" s="395" t="s">
        <v>610</v>
      </c>
      <c r="D38" s="395"/>
      <c r="E38" s="447" t="s">
        <v>611</v>
      </c>
      <c r="F38" s="448" t="s">
        <v>612</v>
      </c>
      <c r="G38" s="449"/>
      <c r="H38" s="450"/>
    </row>
    <row r="39" spans="1:8" ht="13.15" x14ac:dyDescent="0.35">
      <c r="A39" s="320" t="s">
        <v>608</v>
      </c>
      <c r="B39" s="452" t="s">
        <v>613</v>
      </c>
      <c r="C39" s="453" t="s">
        <v>461</v>
      </c>
      <c r="D39" s="454"/>
      <c r="E39" s="440"/>
      <c r="F39" s="326"/>
      <c r="G39" s="328"/>
      <c r="H39" s="331"/>
    </row>
    <row r="40" spans="1:8" ht="13.15" x14ac:dyDescent="0.35">
      <c r="A40" s="320" t="s">
        <v>608</v>
      </c>
      <c r="B40" s="452" t="s">
        <v>614</v>
      </c>
      <c r="C40" s="453"/>
      <c r="D40" s="454"/>
      <c r="E40" s="440"/>
      <c r="F40" s="326"/>
      <c r="G40" s="328"/>
      <c r="H40" s="331"/>
    </row>
    <row r="41" spans="1:8" ht="13.15" x14ac:dyDescent="0.35">
      <c r="A41" s="320" t="s">
        <v>608</v>
      </c>
      <c r="B41" s="452" t="s">
        <v>615</v>
      </c>
      <c r="C41" s="453"/>
      <c r="D41" s="454"/>
      <c r="E41" s="440"/>
      <c r="F41" s="326"/>
      <c r="G41" s="328"/>
      <c r="H41" s="331"/>
    </row>
    <row r="42" spans="1:8" ht="9" customHeight="1" x14ac:dyDescent="0.35"/>
    <row r="43" spans="1:8" ht="26.25" customHeight="1" x14ac:dyDescent="0.35">
      <c r="A43" s="320" t="s">
        <v>616</v>
      </c>
      <c r="B43" s="436" t="s">
        <v>617</v>
      </c>
      <c r="C43" s="437"/>
      <c r="D43" s="437"/>
      <c r="E43" s="437"/>
      <c r="F43" s="437"/>
    </row>
    <row r="44" spans="1:8" ht="13.15" x14ac:dyDescent="0.35">
      <c r="A44" s="320" t="s">
        <v>616</v>
      </c>
      <c r="B44" s="354" t="s">
        <v>618</v>
      </c>
      <c r="C44" s="440"/>
    </row>
    <row r="45" spans="1:8" ht="13.15" x14ac:dyDescent="0.35">
      <c r="A45" s="320" t="s">
        <v>616</v>
      </c>
      <c r="B45" s="354" t="s">
        <v>619</v>
      </c>
      <c r="C45" s="440"/>
    </row>
    <row r="46" spans="1:8" ht="13.15" x14ac:dyDescent="0.35">
      <c r="A46" s="320" t="s">
        <v>616</v>
      </c>
      <c r="B46" s="354" t="s">
        <v>620</v>
      </c>
      <c r="C46" s="440"/>
    </row>
    <row r="47" spans="1:8" ht="25.5" x14ac:dyDescent="0.35">
      <c r="A47" s="320" t="s">
        <v>616</v>
      </c>
      <c r="B47" s="354" t="s">
        <v>621</v>
      </c>
      <c r="C47" s="440"/>
    </row>
    <row r="48" spans="1:8" ht="13.15" x14ac:dyDescent="0.35">
      <c r="A48" s="320" t="s">
        <v>616</v>
      </c>
      <c r="B48" s="354" t="s">
        <v>622</v>
      </c>
      <c r="C48" s="440"/>
    </row>
    <row r="49" spans="1:4" ht="27.75" customHeight="1" x14ac:dyDescent="0.35">
      <c r="A49" s="320" t="s">
        <v>616</v>
      </c>
      <c r="B49" s="354" t="s">
        <v>623</v>
      </c>
      <c r="C49" s="440"/>
    </row>
    <row r="50" spans="1:4" ht="24.75" customHeight="1" x14ac:dyDescent="0.35">
      <c r="A50" s="320" t="s">
        <v>616</v>
      </c>
      <c r="B50" s="354" t="s">
        <v>624</v>
      </c>
      <c r="C50" s="440"/>
    </row>
    <row r="51" spans="1:4" ht="13.15" x14ac:dyDescent="0.35">
      <c r="A51" s="320" t="s">
        <v>616</v>
      </c>
      <c r="B51" s="354" t="s">
        <v>625</v>
      </c>
      <c r="C51" s="440"/>
    </row>
    <row r="52" spans="1:4" ht="13.15" x14ac:dyDescent="0.35">
      <c r="A52" s="320" t="s">
        <v>616</v>
      </c>
      <c r="B52" s="354" t="s">
        <v>626</v>
      </c>
      <c r="C52" s="440"/>
    </row>
    <row r="53" spans="1:4" ht="13.15" x14ac:dyDescent="0.35">
      <c r="A53" s="320" t="s">
        <v>616</v>
      </c>
      <c r="B53" s="442" t="s">
        <v>627</v>
      </c>
      <c r="C53" s="440"/>
    </row>
    <row r="54" spans="1:4" ht="13.15" x14ac:dyDescent="0.35">
      <c r="A54" s="320" t="s">
        <v>616</v>
      </c>
      <c r="B54" s="455" t="s">
        <v>628</v>
      </c>
      <c r="C54" s="440"/>
    </row>
    <row r="55" spans="1:4" ht="15.75" customHeight="1" x14ac:dyDescent="0.35">
      <c r="A55" s="320" t="s">
        <v>616</v>
      </c>
      <c r="B55" s="456" t="s">
        <v>629</v>
      </c>
      <c r="C55" s="440"/>
      <c r="D55" s="347"/>
    </row>
    <row r="56" spans="1:4" ht="13.5" customHeight="1" x14ac:dyDescent="0.35">
      <c r="A56" s="320"/>
      <c r="B56" s="457"/>
      <c r="C56" s="458"/>
      <c r="D56" s="347"/>
    </row>
    <row r="57" spans="1:4" ht="3.75" customHeight="1" x14ac:dyDescent="0.35">
      <c r="A57" s="320"/>
      <c r="B57" s="459"/>
      <c r="C57" s="459"/>
    </row>
    <row r="58" spans="1:4" ht="4.5" hidden="1" customHeight="1" x14ac:dyDescent="0.35"/>
  </sheetData>
  <mergeCells count="23">
    <mergeCell ref="C41:D41"/>
    <mergeCell ref="F41:G41"/>
    <mergeCell ref="B43:F43"/>
    <mergeCell ref="B57:C57"/>
    <mergeCell ref="B37:F37"/>
    <mergeCell ref="C38:D38"/>
    <mergeCell ref="F38:G38"/>
    <mergeCell ref="C39:D39"/>
    <mergeCell ref="F39:G39"/>
    <mergeCell ref="C40:D40"/>
    <mergeCell ref="F40:G40"/>
    <mergeCell ref="B8:D8"/>
    <mergeCell ref="B9:D9"/>
    <mergeCell ref="B10:D10"/>
    <mergeCell ref="B11:D11"/>
    <mergeCell ref="B12:D12"/>
    <mergeCell ref="B14:F14"/>
    <mergeCell ref="A1:F1"/>
    <mergeCell ref="B3:F3"/>
    <mergeCell ref="B4:D4"/>
    <mergeCell ref="B5:D5"/>
    <mergeCell ref="B6:D6"/>
    <mergeCell ref="B7:D7"/>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57"/>
  <sheetViews>
    <sheetView showGridLines="0" showRowColHeaders="0" showRuler="0" view="pageLayout" topLeftCell="A45" zoomScaleNormal="100" workbookViewId="0">
      <selection activeCell="B4" sqref="B4:F4"/>
    </sheetView>
  </sheetViews>
  <sheetFormatPr defaultColWidth="0" defaultRowHeight="12.75" customHeight="1" zeroHeight="1" x14ac:dyDescent="0.35"/>
  <cols>
    <col min="1" max="1" width="3.86328125" style="318" customWidth="1"/>
    <col min="2" max="2" width="29.265625" style="317" customWidth="1"/>
    <col min="3" max="5" width="18.73046875" style="317" customWidth="1"/>
    <col min="6" max="6" width="0.73046875" style="317" customWidth="1"/>
    <col min="7" max="16384" width="0" style="317" hidden="1"/>
  </cols>
  <sheetData>
    <row r="1" spans="1:5" ht="17.649999999999999" x14ac:dyDescent="0.35">
      <c r="A1" s="316" t="s">
        <v>630</v>
      </c>
      <c r="B1" s="316"/>
      <c r="C1" s="316"/>
      <c r="D1" s="316"/>
      <c r="E1" s="316"/>
    </row>
    <row r="2" spans="1:5" ht="17.649999999999999" x14ac:dyDescent="0.35">
      <c r="A2" s="460"/>
      <c r="B2" s="460"/>
      <c r="C2" s="460"/>
      <c r="D2" s="460"/>
      <c r="E2" s="460"/>
    </row>
    <row r="3" spans="1:5" s="370" customFormat="1" ht="13.15" x14ac:dyDescent="0.35">
      <c r="A3" s="461" t="s">
        <v>631</v>
      </c>
      <c r="B3" s="462" t="s">
        <v>632</v>
      </c>
      <c r="C3" s="462"/>
      <c r="D3" s="462"/>
      <c r="E3" s="462"/>
    </row>
    <row r="4" spans="1:5" x14ac:dyDescent="0.35">
      <c r="B4" s="463" t="s">
        <v>633</v>
      </c>
    </row>
    <row r="5" spans="1:5" ht="27.75" customHeight="1" x14ac:dyDescent="0.35">
      <c r="B5" s="436" t="s">
        <v>634</v>
      </c>
      <c r="C5" s="436"/>
      <c r="D5" s="436"/>
      <c r="E5" s="436"/>
    </row>
    <row r="6" spans="1:5" x14ac:dyDescent="0.35">
      <c r="B6" s="356"/>
      <c r="C6" s="356"/>
      <c r="D6" s="356"/>
      <c r="E6" s="356"/>
    </row>
    <row r="7" spans="1:5" ht="38.25" customHeight="1" x14ac:dyDescent="0.35">
      <c r="A7" s="324"/>
      <c r="B7" s="464" t="s">
        <v>635</v>
      </c>
      <c r="C7" s="437"/>
      <c r="D7" s="437"/>
      <c r="E7" s="437"/>
    </row>
    <row r="8" spans="1:5" x14ac:dyDescent="0.35">
      <c r="B8" s="465"/>
      <c r="C8" s="356"/>
      <c r="D8" s="331"/>
      <c r="E8" s="466"/>
    </row>
    <row r="9" spans="1:5" ht="13.15" x14ac:dyDescent="0.35">
      <c r="A9" s="320"/>
      <c r="B9" s="320"/>
      <c r="C9" s="320"/>
      <c r="D9" s="320"/>
      <c r="E9" s="320"/>
    </row>
    <row r="10" spans="1:5" ht="125.45" customHeight="1" x14ac:dyDescent="0.35">
      <c r="A10" s="461" t="s">
        <v>636</v>
      </c>
      <c r="B10" s="467" t="s">
        <v>637</v>
      </c>
      <c r="C10" s="437"/>
      <c r="D10" s="437"/>
      <c r="E10" s="437"/>
    </row>
    <row r="11" spans="1:5" ht="13.15" x14ac:dyDescent="0.35">
      <c r="A11" s="320"/>
      <c r="C11" s="468"/>
      <c r="D11" s="320"/>
      <c r="E11" s="320"/>
    </row>
    <row r="12" spans="1:5" ht="13.15" x14ac:dyDescent="0.35">
      <c r="A12" s="320" t="s">
        <v>636</v>
      </c>
      <c r="B12" s="352"/>
      <c r="C12" s="375" t="s">
        <v>638</v>
      </c>
      <c r="D12" s="375" t="s">
        <v>90</v>
      </c>
    </row>
    <row r="13" spans="1:5" ht="25.5" x14ac:dyDescent="0.35">
      <c r="A13" s="320" t="s">
        <v>636</v>
      </c>
      <c r="B13" s="469" t="s">
        <v>639</v>
      </c>
      <c r="C13" s="470" t="s">
        <v>168</v>
      </c>
      <c r="D13" s="470" t="s">
        <v>168</v>
      </c>
    </row>
    <row r="14" spans="1:5" ht="38.25" x14ac:dyDescent="0.35">
      <c r="A14" s="320" t="s">
        <v>636</v>
      </c>
      <c r="B14" s="469" t="s">
        <v>640</v>
      </c>
      <c r="C14" s="470" t="s">
        <v>168</v>
      </c>
      <c r="D14" s="470" t="s">
        <v>168</v>
      </c>
    </row>
    <row r="15" spans="1:5" ht="25.5" x14ac:dyDescent="0.35">
      <c r="A15" s="320" t="s">
        <v>636</v>
      </c>
      <c r="B15" s="469" t="s">
        <v>641</v>
      </c>
      <c r="C15" s="470" t="s">
        <v>168</v>
      </c>
      <c r="D15" s="471">
        <f>3212.64*2</f>
        <v>6425.28</v>
      </c>
    </row>
    <row r="16" spans="1:5" ht="25.5" x14ac:dyDescent="0.35">
      <c r="A16" s="320" t="s">
        <v>636</v>
      </c>
      <c r="B16" s="469" t="s">
        <v>642</v>
      </c>
      <c r="C16" s="470" t="s">
        <v>168</v>
      </c>
      <c r="D16" s="471">
        <f>8120.64*2</f>
        <v>16241.28</v>
      </c>
    </row>
    <row r="17" spans="1:5" ht="25.5" x14ac:dyDescent="0.35">
      <c r="A17" s="320" t="s">
        <v>636</v>
      </c>
      <c r="B17" s="354" t="s">
        <v>643</v>
      </c>
      <c r="C17" s="470" t="s">
        <v>168</v>
      </c>
      <c r="D17" s="470" t="s">
        <v>168</v>
      </c>
    </row>
    <row r="18" spans="1:5" ht="13.15" x14ac:dyDescent="0.35">
      <c r="A18" s="320"/>
      <c r="B18" s="472"/>
      <c r="C18" s="473"/>
      <c r="D18" s="474"/>
    </row>
    <row r="19" spans="1:5" ht="13.15" x14ac:dyDescent="0.35">
      <c r="A19" s="320" t="s">
        <v>636</v>
      </c>
      <c r="B19" s="354" t="s">
        <v>644</v>
      </c>
      <c r="C19" s="470" t="s">
        <v>168</v>
      </c>
      <c r="D19" s="471">
        <f>(250+35+100)*2</f>
        <v>770</v>
      </c>
    </row>
    <row r="20" spans="1:5" ht="13.15" x14ac:dyDescent="0.35">
      <c r="A20" s="320"/>
      <c r="B20" s="472"/>
      <c r="C20" s="473"/>
      <c r="D20" s="474"/>
    </row>
    <row r="21" spans="1:5" ht="25.5" x14ac:dyDescent="0.35">
      <c r="A21" s="320" t="s">
        <v>636</v>
      </c>
      <c r="B21" s="354" t="s">
        <v>645</v>
      </c>
      <c r="C21" s="470" t="s">
        <v>168</v>
      </c>
      <c r="D21" s="470" t="s">
        <v>168</v>
      </c>
    </row>
    <row r="22" spans="1:5" ht="25.5" x14ac:dyDescent="0.35">
      <c r="A22" s="320" t="s">
        <v>636</v>
      </c>
      <c r="B22" s="354" t="s">
        <v>646</v>
      </c>
      <c r="C22" s="470" t="s">
        <v>168</v>
      </c>
      <c r="D22" s="470" t="s">
        <v>168</v>
      </c>
    </row>
    <row r="23" spans="1:5" ht="25.5" x14ac:dyDescent="0.35">
      <c r="A23" s="320" t="s">
        <v>636</v>
      </c>
      <c r="B23" s="354" t="s">
        <v>647</v>
      </c>
      <c r="C23" s="470" t="s">
        <v>168</v>
      </c>
      <c r="D23" s="470" t="s">
        <v>168</v>
      </c>
    </row>
    <row r="24" spans="1:5" x14ac:dyDescent="0.35"/>
    <row r="25" spans="1:5" ht="38.25" customHeight="1" x14ac:dyDescent="0.35">
      <c r="A25" s="320" t="s">
        <v>636</v>
      </c>
      <c r="B25" s="326" t="s">
        <v>648</v>
      </c>
      <c r="C25" s="328"/>
      <c r="D25" s="470" t="s">
        <v>168</v>
      </c>
    </row>
    <row r="26" spans="1:5" ht="13.15" x14ac:dyDescent="0.35">
      <c r="A26" s="320"/>
      <c r="B26" s="331"/>
      <c r="C26" s="331"/>
      <c r="D26" s="475"/>
    </row>
    <row r="27" spans="1:5" ht="13.15" x14ac:dyDescent="0.35">
      <c r="A27" s="320" t="s">
        <v>636</v>
      </c>
      <c r="B27" s="358" t="s">
        <v>649</v>
      </c>
      <c r="C27" s="359"/>
      <c r="D27" s="359"/>
      <c r="E27" s="360"/>
    </row>
    <row r="28" spans="1:5" ht="13.15" x14ac:dyDescent="0.35">
      <c r="A28" s="320"/>
      <c r="B28" s="361"/>
      <c r="C28" s="362"/>
      <c r="D28" s="362"/>
      <c r="E28" s="363"/>
    </row>
    <row r="29" spans="1:5" x14ac:dyDescent="0.35"/>
    <row r="30" spans="1:5" ht="13.15" x14ac:dyDescent="0.4">
      <c r="A30" s="320" t="s">
        <v>650</v>
      </c>
      <c r="B30" s="321"/>
      <c r="C30" s="323"/>
      <c r="D30" s="324" t="s">
        <v>651</v>
      </c>
      <c r="E30" s="324" t="s">
        <v>652</v>
      </c>
    </row>
    <row r="31" spans="1:5" ht="25.5" customHeight="1" x14ac:dyDescent="0.35">
      <c r="A31" s="320" t="s">
        <v>650</v>
      </c>
      <c r="B31" s="476" t="s">
        <v>653</v>
      </c>
      <c r="C31" s="477"/>
      <c r="D31" s="435">
        <v>12</v>
      </c>
      <c r="E31" s="435">
        <v>24</v>
      </c>
    </row>
    <row r="32" spans="1:5" x14ac:dyDescent="0.35"/>
    <row r="33" spans="1:5" ht="13.15" x14ac:dyDescent="0.4">
      <c r="A33" s="320" t="s">
        <v>654</v>
      </c>
      <c r="B33" s="321"/>
      <c r="C33" s="323"/>
      <c r="D33" s="324" t="s">
        <v>20</v>
      </c>
      <c r="E33" s="324" t="s">
        <v>21</v>
      </c>
    </row>
    <row r="34" spans="1:5" ht="27.75" customHeight="1" x14ac:dyDescent="0.35">
      <c r="A34" s="320" t="s">
        <v>654</v>
      </c>
      <c r="B34" s="476" t="s">
        <v>655</v>
      </c>
      <c r="C34" s="477"/>
      <c r="D34" s="440"/>
      <c r="E34" s="440" t="s">
        <v>461</v>
      </c>
    </row>
    <row r="35" spans="1:5" x14ac:dyDescent="0.35"/>
    <row r="36" spans="1:5" ht="13.15" x14ac:dyDescent="0.35">
      <c r="A36" s="320" t="s">
        <v>656</v>
      </c>
      <c r="D36" s="324" t="s">
        <v>20</v>
      </c>
      <c r="E36" s="324" t="s">
        <v>21</v>
      </c>
    </row>
    <row r="37" spans="1:5" ht="28.5" customHeight="1" x14ac:dyDescent="0.35">
      <c r="A37" s="320" t="s">
        <v>656</v>
      </c>
      <c r="B37" s="478" t="s">
        <v>657</v>
      </c>
      <c r="C37" s="479"/>
      <c r="D37" s="440" t="s">
        <v>461</v>
      </c>
      <c r="E37" s="440"/>
    </row>
    <row r="38" spans="1:5" ht="28.5" customHeight="1" x14ac:dyDescent="0.35">
      <c r="A38" s="320" t="s">
        <v>656</v>
      </c>
      <c r="B38" s="478"/>
      <c r="C38" s="479"/>
      <c r="D38" s="440" t="s">
        <v>658</v>
      </c>
      <c r="E38" s="480"/>
    </row>
    <row r="39" spans="1:5" ht="28.5" customHeight="1" x14ac:dyDescent="0.35">
      <c r="A39" s="320" t="s">
        <v>656</v>
      </c>
      <c r="B39" s="478" t="s">
        <v>659</v>
      </c>
      <c r="C39" s="479"/>
      <c r="D39" s="481">
        <f>(366+4)/724</f>
        <v>0.51104972375690605</v>
      </c>
      <c r="E39" s="480"/>
    </row>
    <row r="40" spans="1:5" x14ac:dyDescent="0.35">
      <c r="B40" s="482"/>
      <c r="C40" s="482"/>
      <c r="D40" s="482"/>
      <c r="E40" s="482"/>
    </row>
    <row r="41" spans="1:5" ht="19.5" customHeight="1" x14ac:dyDescent="0.35">
      <c r="A41" s="320" t="s">
        <v>660</v>
      </c>
      <c r="B41" s="362" t="s">
        <v>661</v>
      </c>
      <c r="C41" s="362"/>
      <c r="D41" s="362"/>
      <c r="E41" s="362"/>
    </row>
    <row r="42" spans="1:5" ht="25.5" x14ac:dyDescent="0.35">
      <c r="A42" s="320" t="s">
        <v>660</v>
      </c>
      <c r="B42" s="352"/>
      <c r="C42" s="336" t="s">
        <v>662</v>
      </c>
      <c r="D42" s="336" t="s">
        <v>663</v>
      </c>
      <c r="E42" s="336" t="s">
        <v>664</v>
      </c>
    </row>
    <row r="43" spans="1:5" ht="13.15" x14ac:dyDescent="0.35">
      <c r="A43" s="320" t="s">
        <v>660</v>
      </c>
      <c r="B43" s="365" t="s">
        <v>665</v>
      </c>
      <c r="C43" s="483" t="s">
        <v>168</v>
      </c>
      <c r="D43" s="484">
        <v>1400</v>
      </c>
      <c r="E43" s="484">
        <v>1400</v>
      </c>
    </row>
    <row r="44" spans="1:5" ht="13.15" x14ac:dyDescent="0.35">
      <c r="A44" s="320" t="s">
        <v>660</v>
      </c>
      <c r="B44" s="365" t="s">
        <v>666</v>
      </c>
      <c r="C44" s="485"/>
      <c r="D44" s="485"/>
      <c r="E44" s="486">
        <v>6076</v>
      </c>
    </row>
    <row r="45" spans="1:5" ht="13.15" x14ac:dyDescent="0.35">
      <c r="A45" s="320" t="s">
        <v>660</v>
      </c>
      <c r="B45" s="365" t="s">
        <v>667</v>
      </c>
      <c r="C45" s="485"/>
      <c r="D45" s="486">
        <v>3150</v>
      </c>
      <c r="E45" s="486">
        <v>3150</v>
      </c>
    </row>
    <row r="46" spans="1:5" ht="51" x14ac:dyDescent="0.35">
      <c r="A46" s="320" t="s">
        <v>660</v>
      </c>
      <c r="B46" s="487" t="s">
        <v>668</v>
      </c>
      <c r="C46" s="485"/>
      <c r="D46" s="485"/>
      <c r="E46" s="486">
        <v>9226</v>
      </c>
    </row>
    <row r="47" spans="1:5" ht="13.15" x14ac:dyDescent="0.35">
      <c r="A47" s="320" t="s">
        <v>660</v>
      </c>
      <c r="B47" s="365" t="s">
        <v>669</v>
      </c>
      <c r="C47" s="483" t="s">
        <v>168</v>
      </c>
      <c r="D47" s="486">
        <v>1490</v>
      </c>
      <c r="E47" s="486">
        <v>1490</v>
      </c>
    </row>
    <row r="48" spans="1:5" ht="13.15" x14ac:dyDescent="0.35">
      <c r="A48" s="320" t="s">
        <v>660</v>
      </c>
      <c r="B48" s="365" t="s">
        <v>670</v>
      </c>
      <c r="C48" s="483" t="s">
        <v>168</v>
      </c>
      <c r="D48" s="484">
        <v>1800</v>
      </c>
      <c r="E48" s="484">
        <v>1800</v>
      </c>
    </row>
    <row r="49" spans="1:3" x14ac:dyDescent="0.35"/>
    <row r="50" spans="1:3" x14ac:dyDescent="0.35"/>
    <row r="51" spans="1:3" ht="13.15" x14ac:dyDescent="0.35">
      <c r="A51" s="320" t="s">
        <v>671</v>
      </c>
      <c r="B51" s="427" t="s">
        <v>672</v>
      </c>
      <c r="C51" s="427"/>
    </row>
    <row r="52" spans="1:3" ht="25.5" x14ac:dyDescent="0.35">
      <c r="A52" s="320" t="s">
        <v>671</v>
      </c>
      <c r="B52" s="469" t="s">
        <v>673</v>
      </c>
      <c r="C52" s="488" t="s">
        <v>168</v>
      </c>
    </row>
    <row r="53" spans="1:3" ht="25.5" x14ac:dyDescent="0.35">
      <c r="A53" s="320" t="s">
        <v>671</v>
      </c>
      <c r="B53" s="469" t="s">
        <v>674</v>
      </c>
      <c r="C53" s="488" t="s">
        <v>168</v>
      </c>
    </row>
    <row r="54" spans="1:3" ht="25.5" x14ac:dyDescent="0.35">
      <c r="A54" s="320" t="s">
        <v>671</v>
      </c>
      <c r="B54" s="469" t="s">
        <v>641</v>
      </c>
      <c r="C54" s="488">
        <f>D15/24</f>
        <v>267.71999999999997</v>
      </c>
    </row>
    <row r="55" spans="1:3" ht="25.5" x14ac:dyDescent="0.35">
      <c r="A55" s="320" t="s">
        <v>671</v>
      </c>
      <c r="B55" s="469" t="s">
        <v>675</v>
      </c>
      <c r="C55" s="488">
        <f>D16/24</f>
        <v>676.72</v>
      </c>
    </row>
    <row r="56" spans="1:3" ht="25.5" x14ac:dyDescent="0.35">
      <c r="A56" s="320" t="s">
        <v>671</v>
      </c>
      <c r="B56" s="469" t="s">
        <v>676</v>
      </c>
      <c r="C56" s="488" t="s">
        <v>168</v>
      </c>
    </row>
    <row r="57" spans="1:3" x14ac:dyDescent="0.35"/>
  </sheetData>
  <mergeCells count="16">
    <mergeCell ref="B39:C39"/>
    <mergeCell ref="B40:E40"/>
    <mergeCell ref="B41:E41"/>
    <mergeCell ref="B51:C51"/>
    <mergeCell ref="B30:C30"/>
    <mergeCell ref="B31:C31"/>
    <mergeCell ref="B33:C33"/>
    <mergeCell ref="B34:C34"/>
    <mergeCell ref="B37:C37"/>
    <mergeCell ref="B38:C38"/>
    <mergeCell ref="A1:E1"/>
    <mergeCell ref="B5:E5"/>
    <mergeCell ref="B7:E7"/>
    <mergeCell ref="B10:E10"/>
    <mergeCell ref="B25:C25"/>
    <mergeCell ref="B27:E28"/>
  </mergeCells>
  <hyperlinks>
    <hyperlink ref="B4" r:id="rId1"/>
  </hyperlinks>
  <pageMargins left="0.75" right="0.75" top="1" bottom="1" header="0.5" footer="0.5"/>
  <pageSetup scale="75" orientation="portrait" r:id="rId2"/>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168"/>
  <sheetViews>
    <sheetView showGridLines="0" showRowColHeaders="0" showRuler="0" showWhiteSpace="0" view="pageLayout" zoomScale="130" zoomScaleNormal="100" zoomScalePageLayoutView="130" workbookViewId="0">
      <selection activeCell="B4" sqref="B4:F4"/>
    </sheetView>
  </sheetViews>
  <sheetFormatPr defaultColWidth="0" defaultRowHeight="0" customHeight="1" zeroHeight="1" x14ac:dyDescent="0.35"/>
  <cols>
    <col min="1" max="1" width="4.73046875" style="4" customWidth="1"/>
    <col min="2" max="2" width="2.59765625" style="3" customWidth="1"/>
    <col min="3" max="3" width="41" style="3" customWidth="1"/>
    <col min="4" max="6" width="14.265625" style="3" customWidth="1"/>
    <col min="7" max="7" width="9.1328125" style="3" customWidth="1"/>
    <col min="8" max="16384" width="0" style="3" hidden="1"/>
  </cols>
  <sheetData>
    <row r="1" spans="1:6" ht="17.649999999999999" x14ac:dyDescent="0.35">
      <c r="A1" s="1" t="s">
        <v>677</v>
      </c>
      <c r="B1" s="1"/>
      <c r="C1" s="1"/>
      <c r="D1" s="1"/>
      <c r="E1" s="1"/>
      <c r="F1" s="1"/>
    </row>
    <row r="2" spans="1:6" ht="12.75" x14ac:dyDescent="0.35"/>
    <row r="3" spans="1:6" ht="15" x14ac:dyDescent="0.35">
      <c r="B3" s="489" t="s">
        <v>678</v>
      </c>
      <c r="C3" s="147"/>
      <c r="D3" s="147"/>
    </row>
    <row r="4" spans="1:6" ht="116.25" customHeight="1" x14ac:dyDescent="0.35">
      <c r="A4" s="490"/>
      <c r="B4" s="258" t="s">
        <v>679</v>
      </c>
      <c r="C4" s="5"/>
      <c r="D4" s="5"/>
      <c r="E4" s="5"/>
      <c r="F4" s="5"/>
    </row>
    <row r="5" spans="1:6" ht="13.15" x14ac:dyDescent="0.35">
      <c r="A5" s="490"/>
      <c r="B5" s="279"/>
      <c r="C5" s="28"/>
      <c r="D5" s="28"/>
      <c r="E5" s="28"/>
      <c r="F5" s="28"/>
    </row>
    <row r="6" spans="1:6" ht="25.5" x14ac:dyDescent="0.35">
      <c r="A6" s="490" t="s">
        <v>680</v>
      </c>
      <c r="B6" s="491"/>
      <c r="C6" s="492"/>
      <c r="D6" s="492"/>
      <c r="E6" s="128" t="s">
        <v>681</v>
      </c>
      <c r="F6" s="493" t="s">
        <v>682</v>
      </c>
    </row>
    <row r="7" spans="1:6" ht="27" customHeight="1" x14ac:dyDescent="0.35">
      <c r="A7" s="6" t="s">
        <v>680</v>
      </c>
      <c r="B7" s="32" t="s">
        <v>683</v>
      </c>
      <c r="C7" s="41"/>
      <c r="D7" s="41"/>
      <c r="E7" s="494"/>
      <c r="F7" s="494" t="s">
        <v>461</v>
      </c>
    </row>
    <row r="8" spans="1:6" ht="13.15" x14ac:dyDescent="0.35">
      <c r="A8" s="6"/>
      <c r="B8" s="495"/>
      <c r="C8" s="8"/>
      <c r="D8" s="8"/>
      <c r="E8" s="496"/>
      <c r="F8" s="496"/>
    </row>
    <row r="9" spans="1:6" ht="13.15" x14ac:dyDescent="0.35">
      <c r="A9" s="6" t="s">
        <v>684</v>
      </c>
      <c r="B9" s="5" t="s">
        <v>685</v>
      </c>
      <c r="C9" s="5"/>
      <c r="D9" s="5"/>
      <c r="E9" s="5"/>
      <c r="F9" s="5"/>
    </row>
    <row r="10" spans="1:6" ht="13.15" x14ac:dyDescent="0.35">
      <c r="A10" s="6" t="s">
        <v>684</v>
      </c>
      <c r="B10" s="497" t="s">
        <v>686</v>
      </c>
      <c r="C10" s="497"/>
      <c r="D10" s="44" t="s">
        <v>461</v>
      </c>
    </row>
    <row r="11" spans="1:6" ht="13.15" x14ac:dyDescent="0.35">
      <c r="A11" s="6" t="s">
        <v>684</v>
      </c>
      <c r="B11" s="277" t="s">
        <v>687</v>
      </c>
      <c r="C11" s="277"/>
      <c r="D11" s="44"/>
    </row>
    <row r="12" spans="1:6" ht="13.15" x14ac:dyDescent="0.35">
      <c r="A12" s="6" t="s">
        <v>684</v>
      </c>
      <c r="B12" s="277" t="s">
        <v>688</v>
      </c>
      <c r="C12" s="277"/>
      <c r="D12" s="44"/>
    </row>
    <row r="13" spans="1:6" ht="12.75" x14ac:dyDescent="0.35"/>
    <row r="14" spans="1:6" ht="56.65" x14ac:dyDescent="0.35">
      <c r="A14" s="6" t="s">
        <v>680</v>
      </c>
      <c r="B14" s="498"/>
      <c r="C14" s="499"/>
      <c r="D14" s="500"/>
      <c r="E14" s="127" t="s">
        <v>689</v>
      </c>
      <c r="F14" s="127" t="s">
        <v>690</v>
      </c>
    </row>
    <row r="15" spans="1:6" ht="13.9" x14ac:dyDescent="0.4">
      <c r="A15" s="6" t="s">
        <v>680</v>
      </c>
      <c r="B15" s="501" t="s">
        <v>691</v>
      </c>
      <c r="C15" s="502"/>
      <c r="D15" s="502"/>
      <c r="E15" s="502"/>
      <c r="F15" s="503"/>
    </row>
    <row r="16" spans="1:6" ht="13.15" x14ac:dyDescent="0.35">
      <c r="A16" s="6" t="s">
        <v>680</v>
      </c>
      <c r="B16" s="25" t="s">
        <v>692</v>
      </c>
      <c r="C16" s="26"/>
      <c r="D16" s="27"/>
      <c r="E16" s="504">
        <v>4676161</v>
      </c>
      <c r="F16" s="504">
        <v>0</v>
      </c>
    </row>
    <row r="17" spans="1:6" ht="26.25" customHeight="1" x14ac:dyDescent="0.35">
      <c r="A17" s="6" t="s">
        <v>680</v>
      </c>
      <c r="B17" s="25" t="s">
        <v>693</v>
      </c>
      <c r="C17" s="26"/>
      <c r="D17" s="27"/>
      <c r="E17" s="504">
        <v>1224921.45</v>
      </c>
      <c r="F17" s="504">
        <v>0</v>
      </c>
    </row>
    <row r="18" spans="1:6" ht="40.5" customHeight="1" x14ac:dyDescent="0.35">
      <c r="A18" s="6" t="s">
        <v>680</v>
      </c>
      <c r="B18" s="256" t="s">
        <v>694</v>
      </c>
      <c r="C18" s="505"/>
      <c r="D18" s="506"/>
      <c r="E18" s="504">
        <v>364274.02999999997</v>
      </c>
      <c r="F18" s="504">
        <v>5146</v>
      </c>
    </row>
    <row r="19" spans="1:6" ht="27.75" customHeight="1" x14ac:dyDescent="0.35">
      <c r="A19" s="6" t="s">
        <v>680</v>
      </c>
      <c r="B19" s="25" t="s">
        <v>695</v>
      </c>
      <c r="C19" s="26"/>
      <c r="D19" s="27"/>
      <c r="E19" s="504">
        <v>0</v>
      </c>
      <c r="F19" s="504">
        <v>0</v>
      </c>
    </row>
    <row r="20" spans="1:6" ht="13.15" x14ac:dyDescent="0.4">
      <c r="A20" s="6" t="s">
        <v>680</v>
      </c>
      <c r="B20" s="507" t="s">
        <v>696</v>
      </c>
      <c r="C20" s="508"/>
      <c r="D20" s="509"/>
      <c r="E20" s="510">
        <f>SUM(E16:E19)</f>
        <v>6265356.4800000004</v>
      </c>
      <c r="F20" s="510">
        <f>SUM(F16:F19)</f>
        <v>5146</v>
      </c>
    </row>
    <row r="21" spans="1:6" ht="13.9" x14ac:dyDescent="0.4">
      <c r="A21" s="6" t="s">
        <v>680</v>
      </c>
      <c r="B21" s="501" t="s">
        <v>697</v>
      </c>
      <c r="C21" s="502"/>
      <c r="D21" s="502"/>
      <c r="E21" s="502"/>
      <c r="F21" s="503"/>
    </row>
    <row r="22" spans="1:6" ht="13.15" x14ac:dyDescent="0.35">
      <c r="A22" s="6" t="s">
        <v>680</v>
      </c>
      <c r="B22" s="25" t="s">
        <v>698</v>
      </c>
      <c r="C22" s="26"/>
      <c r="D22" s="27"/>
      <c r="E22" s="511">
        <v>3656103</v>
      </c>
      <c r="F22" s="511">
        <v>5239627</v>
      </c>
    </row>
    <row r="23" spans="1:6" ht="13.15" x14ac:dyDescent="0.35">
      <c r="A23" s="6" t="s">
        <v>680</v>
      </c>
      <c r="B23" s="25" t="s">
        <v>699</v>
      </c>
      <c r="C23" s="26"/>
      <c r="D23" s="27"/>
      <c r="E23" s="511">
        <v>478396.35</v>
      </c>
      <c r="F23" s="512"/>
    </row>
    <row r="24" spans="1:6" ht="25.5" customHeight="1" x14ac:dyDescent="0.35">
      <c r="A24" s="6" t="s">
        <v>680</v>
      </c>
      <c r="B24" s="25" t="s">
        <v>700</v>
      </c>
      <c r="C24" s="26"/>
      <c r="D24" s="27"/>
      <c r="E24" s="511">
        <v>0</v>
      </c>
      <c r="F24" s="511">
        <v>0</v>
      </c>
    </row>
    <row r="25" spans="1:6" ht="13.15" x14ac:dyDescent="0.4">
      <c r="A25" s="6" t="s">
        <v>680</v>
      </c>
      <c r="B25" s="507" t="s">
        <v>701</v>
      </c>
      <c r="C25" s="508"/>
      <c r="D25" s="509"/>
      <c r="E25" s="510">
        <f>SUM(E22:E24)</f>
        <v>4134499.35</v>
      </c>
      <c r="F25" s="510">
        <f>SUM(F22,F24)</f>
        <v>5239627</v>
      </c>
    </row>
    <row r="26" spans="1:6" ht="13.9" x14ac:dyDescent="0.4">
      <c r="A26" s="6" t="s">
        <v>680</v>
      </c>
      <c r="B26" s="501" t="s">
        <v>702</v>
      </c>
      <c r="C26" s="502"/>
      <c r="D26" s="502"/>
      <c r="E26" s="502"/>
      <c r="F26" s="503"/>
    </row>
    <row r="27" spans="1:6" ht="13.15" x14ac:dyDescent="0.35">
      <c r="A27" s="6" t="s">
        <v>680</v>
      </c>
      <c r="B27" s="25" t="s">
        <v>703</v>
      </c>
      <c r="C27" s="26"/>
      <c r="D27" s="27"/>
      <c r="E27" s="511">
        <v>0</v>
      </c>
      <c r="F27" s="511">
        <v>295388</v>
      </c>
    </row>
    <row r="28" spans="1:6" ht="38.25" customHeight="1" x14ac:dyDescent="0.35">
      <c r="A28" s="6" t="s">
        <v>680</v>
      </c>
      <c r="B28" s="25" t="s">
        <v>704</v>
      </c>
      <c r="C28" s="26"/>
      <c r="D28" s="27"/>
      <c r="E28" s="511">
        <v>1901023.310000001</v>
      </c>
      <c r="F28" s="511">
        <v>0</v>
      </c>
    </row>
    <row r="29" spans="1:6" ht="13.15" x14ac:dyDescent="0.35">
      <c r="A29" s="6" t="s">
        <v>680</v>
      </c>
      <c r="B29" s="25" t="s">
        <v>705</v>
      </c>
      <c r="C29" s="26"/>
      <c r="D29" s="27"/>
      <c r="E29" s="511">
        <v>0</v>
      </c>
      <c r="F29" s="511">
        <v>0</v>
      </c>
    </row>
    <row r="30" spans="1:6" ht="12.75" x14ac:dyDescent="0.35"/>
    <row r="31" spans="1:6" ht="87" customHeight="1" x14ac:dyDescent="0.35">
      <c r="A31" s="6" t="s">
        <v>706</v>
      </c>
      <c r="B31" s="513" t="s">
        <v>707</v>
      </c>
      <c r="C31" s="5"/>
      <c r="D31" s="5"/>
      <c r="E31" s="5"/>
      <c r="F31" s="5"/>
    </row>
    <row r="32" spans="1:6" ht="34.9" x14ac:dyDescent="0.35">
      <c r="A32" s="6" t="s">
        <v>706</v>
      </c>
      <c r="B32" s="514"/>
      <c r="C32" s="515"/>
      <c r="D32" s="171" t="s">
        <v>708</v>
      </c>
      <c r="E32" s="171" t="s">
        <v>709</v>
      </c>
      <c r="F32" s="171" t="s">
        <v>710</v>
      </c>
    </row>
    <row r="33" spans="1:6" ht="23.25" x14ac:dyDescent="0.35">
      <c r="A33" s="490" t="s">
        <v>706</v>
      </c>
      <c r="B33" s="516" t="s">
        <v>711</v>
      </c>
      <c r="C33" s="517" t="s">
        <v>712</v>
      </c>
      <c r="D33" s="518" t="s">
        <v>168</v>
      </c>
      <c r="E33" s="518">
        <v>684</v>
      </c>
      <c r="F33" s="518">
        <v>1229</v>
      </c>
    </row>
    <row r="34" spans="1:6" ht="24.75" customHeight="1" x14ac:dyDescent="0.35">
      <c r="A34" s="6" t="s">
        <v>706</v>
      </c>
      <c r="B34" s="516" t="s">
        <v>713</v>
      </c>
      <c r="C34" s="517" t="s">
        <v>714</v>
      </c>
      <c r="D34" s="518" t="s">
        <v>168</v>
      </c>
      <c r="E34" s="518">
        <v>680</v>
      </c>
      <c r="F34" s="518">
        <v>1211</v>
      </c>
    </row>
    <row r="35" spans="1:6" ht="23.25" x14ac:dyDescent="0.35">
      <c r="A35" s="6" t="s">
        <v>706</v>
      </c>
      <c r="B35" s="516" t="s">
        <v>715</v>
      </c>
      <c r="C35" s="517" t="s">
        <v>716</v>
      </c>
      <c r="D35" s="518" t="s">
        <v>168</v>
      </c>
      <c r="E35" s="518">
        <v>489</v>
      </c>
      <c r="F35" s="518">
        <v>786</v>
      </c>
    </row>
    <row r="36" spans="1:6" ht="23.25" x14ac:dyDescent="0.35">
      <c r="A36" s="6" t="s">
        <v>706</v>
      </c>
      <c r="B36" s="516" t="s">
        <v>717</v>
      </c>
      <c r="C36" s="517" t="s">
        <v>718</v>
      </c>
      <c r="D36" s="518" t="s">
        <v>168</v>
      </c>
      <c r="E36" s="518">
        <v>479</v>
      </c>
      <c r="F36" s="518">
        <v>765</v>
      </c>
    </row>
    <row r="37" spans="1:6" ht="23.25" x14ac:dyDescent="0.35">
      <c r="A37" s="6" t="s">
        <v>706</v>
      </c>
      <c r="B37" s="516" t="s">
        <v>719</v>
      </c>
      <c r="C37" s="517" t="s">
        <v>720</v>
      </c>
      <c r="D37" s="518" t="s">
        <v>168</v>
      </c>
      <c r="E37" s="518">
        <v>429</v>
      </c>
      <c r="F37" s="518">
        <v>636</v>
      </c>
    </row>
    <row r="38" spans="1:6" ht="23.25" x14ac:dyDescent="0.35">
      <c r="A38" s="6" t="s">
        <v>706</v>
      </c>
      <c r="B38" s="516" t="s">
        <v>721</v>
      </c>
      <c r="C38" s="517" t="s">
        <v>722</v>
      </c>
      <c r="D38" s="518" t="s">
        <v>168</v>
      </c>
      <c r="E38" s="519">
        <v>350</v>
      </c>
      <c r="F38" s="519">
        <v>544</v>
      </c>
    </row>
    <row r="39" spans="1:6" ht="23.25" x14ac:dyDescent="0.35">
      <c r="A39" s="6" t="s">
        <v>706</v>
      </c>
      <c r="B39" s="516" t="s">
        <v>723</v>
      </c>
      <c r="C39" s="517" t="s">
        <v>724</v>
      </c>
      <c r="D39" s="518" t="s">
        <v>168</v>
      </c>
      <c r="E39" s="519">
        <v>0</v>
      </c>
      <c r="F39" s="519">
        <v>1</v>
      </c>
    </row>
    <row r="40" spans="1:6" ht="34.9" x14ac:dyDescent="0.35">
      <c r="A40" s="6" t="s">
        <v>706</v>
      </c>
      <c r="B40" s="516" t="s">
        <v>725</v>
      </c>
      <c r="C40" s="517" t="s">
        <v>726</v>
      </c>
      <c r="D40" s="518" t="s">
        <v>168</v>
      </c>
      <c r="E40" s="518">
        <v>54</v>
      </c>
      <c r="F40" s="518">
        <v>96</v>
      </c>
    </row>
    <row r="41" spans="1:6" ht="69.75" x14ac:dyDescent="0.35">
      <c r="A41" s="6" t="s">
        <v>706</v>
      </c>
      <c r="B41" s="516" t="s">
        <v>727</v>
      </c>
      <c r="C41" s="517" t="s">
        <v>728</v>
      </c>
      <c r="D41" s="518" t="s">
        <v>168</v>
      </c>
      <c r="E41" s="520">
        <v>0.70553530181408952</v>
      </c>
      <c r="F41" s="520">
        <v>0.70503693481974572</v>
      </c>
    </row>
    <row r="42" spans="1:6" ht="46.5" x14ac:dyDescent="0.35">
      <c r="A42" s="6" t="s">
        <v>706</v>
      </c>
      <c r="B42" s="516" t="s">
        <v>729</v>
      </c>
      <c r="C42" s="517" t="s">
        <v>730</v>
      </c>
      <c r="D42" s="518" t="s">
        <v>168</v>
      </c>
      <c r="E42" s="521">
        <v>9505.4227388535019</v>
      </c>
      <c r="F42" s="521">
        <v>7670.9418463611855</v>
      </c>
    </row>
    <row r="43" spans="1:6" ht="23.25" x14ac:dyDescent="0.35">
      <c r="A43" s="6" t="s">
        <v>706</v>
      </c>
      <c r="B43" s="522" t="s">
        <v>731</v>
      </c>
      <c r="C43" s="523" t="s">
        <v>732</v>
      </c>
      <c r="D43" s="518" t="s">
        <v>168</v>
      </c>
      <c r="E43" s="521">
        <v>6638.1342191142185</v>
      </c>
      <c r="F43" s="521">
        <v>5094.4984748427669</v>
      </c>
    </row>
    <row r="44" spans="1:6" ht="36.75" customHeight="1" x14ac:dyDescent="0.35">
      <c r="A44" s="6" t="s">
        <v>706</v>
      </c>
      <c r="B44" s="516" t="s">
        <v>733</v>
      </c>
      <c r="C44" s="517" t="s">
        <v>734</v>
      </c>
      <c r="D44" s="518" t="s">
        <v>168</v>
      </c>
      <c r="E44" s="524">
        <v>4655.1043714285715</v>
      </c>
      <c r="F44" s="524">
        <v>4497.4040808823529</v>
      </c>
    </row>
    <row r="45" spans="1:6" ht="34.9" x14ac:dyDescent="0.35">
      <c r="A45" s="6" t="s">
        <v>706</v>
      </c>
      <c r="B45" s="516" t="s">
        <v>735</v>
      </c>
      <c r="C45" s="517" t="s">
        <v>736</v>
      </c>
      <c r="D45" s="518" t="s">
        <v>168</v>
      </c>
      <c r="E45" s="524">
        <v>4406.4738461538464</v>
      </c>
      <c r="F45" s="524">
        <v>4245.3294346978555</v>
      </c>
    </row>
    <row r="46" spans="1:6" ht="12.75" x14ac:dyDescent="0.35"/>
    <row r="47" spans="1:6" ht="75" customHeight="1" x14ac:dyDescent="0.35">
      <c r="A47" s="6" t="s">
        <v>737</v>
      </c>
      <c r="B47" s="525" t="s">
        <v>738</v>
      </c>
      <c r="C47" s="526"/>
      <c r="D47" s="526"/>
      <c r="E47" s="526"/>
      <c r="F47" s="526"/>
    </row>
    <row r="48" spans="1:6" ht="34.9" x14ac:dyDescent="0.35">
      <c r="A48" s="6" t="s">
        <v>737</v>
      </c>
      <c r="B48" s="514"/>
      <c r="C48" s="515"/>
      <c r="D48" s="171" t="s">
        <v>708</v>
      </c>
      <c r="E48" s="171" t="s">
        <v>739</v>
      </c>
      <c r="F48" s="171" t="s">
        <v>740</v>
      </c>
    </row>
    <row r="49" spans="1:7" ht="49.5" customHeight="1" x14ac:dyDescent="0.35">
      <c r="A49" s="6" t="s">
        <v>737</v>
      </c>
      <c r="B49" s="516" t="s">
        <v>741</v>
      </c>
      <c r="C49" s="517" t="s">
        <v>742</v>
      </c>
      <c r="D49" s="518" t="s">
        <v>168</v>
      </c>
      <c r="E49" s="518">
        <v>0</v>
      </c>
      <c r="F49" s="518">
        <v>0</v>
      </c>
    </row>
    <row r="50" spans="1:7" ht="34.9" x14ac:dyDescent="0.35">
      <c r="A50" s="6" t="s">
        <v>737</v>
      </c>
      <c r="B50" s="516" t="s">
        <v>743</v>
      </c>
      <c r="C50" s="517" t="s">
        <v>744</v>
      </c>
      <c r="D50" s="518" t="s">
        <v>168</v>
      </c>
      <c r="E50" s="527" t="s">
        <v>958</v>
      </c>
      <c r="F50" s="527" t="s">
        <v>958</v>
      </c>
    </row>
    <row r="51" spans="1:7" ht="34.9" x14ac:dyDescent="0.35">
      <c r="A51" s="6" t="s">
        <v>737</v>
      </c>
      <c r="B51" s="516" t="s">
        <v>745</v>
      </c>
      <c r="C51" s="517" t="s">
        <v>746</v>
      </c>
      <c r="D51" s="518" t="s">
        <v>168</v>
      </c>
      <c r="E51" s="518">
        <v>0</v>
      </c>
      <c r="F51" s="518">
        <v>0</v>
      </c>
    </row>
    <row r="52" spans="1:7" ht="34.9" x14ac:dyDescent="0.35">
      <c r="A52" s="6" t="s">
        <v>737</v>
      </c>
      <c r="B52" s="516" t="s">
        <v>747</v>
      </c>
      <c r="C52" s="517" t="s">
        <v>748</v>
      </c>
      <c r="D52" s="518" t="s">
        <v>168</v>
      </c>
      <c r="E52" s="527" t="s">
        <v>168</v>
      </c>
      <c r="F52" s="527" t="s">
        <v>168</v>
      </c>
    </row>
    <row r="53" spans="1:7" ht="12.75" x14ac:dyDescent="0.35">
      <c r="A53" s="3"/>
    </row>
    <row r="54" spans="1:7" ht="13.15" x14ac:dyDescent="0.35">
      <c r="A54" s="6" t="s">
        <v>684</v>
      </c>
      <c r="B54" s="528" t="s">
        <v>749</v>
      </c>
      <c r="C54" s="529"/>
      <c r="D54" s="530"/>
      <c r="E54" s="530"/>
      <c r="F54" s="530"/>
    </row>
    <row r="55" spans="1:7" ht="13.15" x14ac:dyDescent="0.35">
      <c r="A55" s="6"/>
      <c r="B55" s="528"/>
      <c r="C55" s="528"/>
      <c r="D55" s="530"/>
      <c r="E55" s="530"/>
      <c r="F55" s="530"/>
    </row>
    <row r="56" spans="1:7" s="534" customFormat="1" ht="27" customHeight="1" x14ac:dyDescent="0.35">
      <c r="A56" s="23"/>
      <c r="B56" s="531"/>
      <c r="C56" s="532" t="s">
        <v>750</v>
      </c>
      <c r="D56" s="533"/>
      <c r="E56" s="533"/>
      <c r="F56" s="533"/>
    </row>
    <row r="57" spans="1:7" s="534" customFormat="1" ht="102" x14ac:dyDescent="0.35">
      <c r="A57" s="23"/>
      <c r="B57" s="531"/>
      <c r="C57" s="535" t="s">
        <v>751</v>
      </c>
      <c r="D57" s="536"/>
      <c r="E57" s="536"/>
      <c r="F57" s="536"/>
    </row>
    <row r="58" spans="1:7" s="534" customFormat="1" ht="38.25" x14ac:dyDescent="0.35">
      <c r="A58" s="23"/>
      <c r="B58" s="531"/>
      <c r="C58" s="535" t="s">
        <v>752</v>
      </c>
      <c r="D58" s="536"/>
      <c r="E58" s="536"/>
      <c r="F58" s="536"/>
    </row>
    <row r="59" spans="1:7" s="534" customFormat="1" ht="12.75" x14ac:dyDescent="0.35">
      <c r="A59" s="537"/>
      <c r="B59" s="538"/>
      <c r="C59" s="538" t="s">
        <v>753</v>
      </c>
      <c r="D59" s="538"/>
      <c r="E59" s="538"/>
      <c r="F59" s="538"/>
    </row>
    <row r="60" spans="1:7" ht="66" customHeight="1" x14ac:dyDescent="0.35">
      <c r="A60" s="23" t="s">
        <v>754</v>
      </c>
      <c r="B60" s="280" t="s">
        <v>755</v>
      </c>
      <c r="C60" s="280"/>
      <c r="D60" s="280"/>
      <c r="E60" s="280"/>
      <c r="F60" s="518" t="s">
        <v>168</v>
      </c>
    </row>
    <row r="61" spans="1:7" s="167" customFormat="1" ht="66" customHeight="1" thickBot="1" x14ac:dyDescent="0.4">
      <c r="A61" s="539" t="s">
        <v>756</v>
      </c>
      <c r="B61" s="540" t="s">
        <v>757</v>
      </c>
      <c r="C61" s="540"/>
      <c r="D61" s="540"/>
      <c r="E61" s="540"/>
      <c r="F61" s="540"/>
      <c r="G61" s="538"/>
    </row>
    <row r="62" spans="1:7" s="167" customFormat="1" ht="66" customHeight="1" x14ac:dyDescent="0.35">
      <c r="A62" s="539"/>
      <c r="B62" s="541"/>
      <c r="C62" s="542" t="s">
        <v>758</v>
      </c>
      <c r="D62" s="543" t="s">
        <v>759</v>
      </c>
      <c r="E62" s="544" t="s">
        <v>760</v>
      </c>
      <c r="F62" s="545" t="s">
        <v>761</v>
      </c>
      <c r="G62" s="538"/>
    </row>
    <row r="63" spans="1:7" s="167" customFormat="1" ht="66" customHeight="1" thickBot="1" x14ac:dyDescent="0.4">
      <c r="A63" s="539" t="s">
        <v>756</v>
      </c>
      <c r="B63" s="538"/>
      <c r="C63" s="546"/>
      <c r="D63" s="547"/>
      <c r="E63" s="548"/>
      <c r="F63" s="549"/>
      <c r="G63" s="538"/>
    </row>
    <row r="64" spans="1:7" s="167" customFormat="1" ht="66" customHeight="1" x14ac:dyDescent="0.35">
      <c r="A64" s="539"/>
      <c r="B64" s="541"/>
      <c r="C64" s="550" t="s">
        <v>762</v>
      </c>
      <c r="D64" s="518" t="s">
        <v>168</v>
      </c>
      <c r="E64" s="518" t="s">
        <v>168</v>
      </c>
      <c r="F64" s="518" t="s">
        <v>168</v>
      </c>
      <c r="G64" s="538"/>
    </row>
    <row r="65" spans="1:256" s="167" customFormat="1" ht="66" customHeight="1" x14ac:dyDescent="0.35">
      <c r="A65" s="539"/>
      <c r="B65" s="541"/>
      <c r="C65" s="551" t="s">
        <v>763</v>
      </c>
      <c r="D65" s="518" t="s">
        <v>168</v>
      </c>
      <c r="E65" s="518" t="s">
        <v>168</v>
      </c>
      <c r="F65" s="518" t="s">
        <v>168</v>
      </c>
      <c r="G65" s="538"/>
    </row>
    <row r="66" spans="1:256" s="167" customFormat="1" ht="66" customHeight="1" x14ac:dyDescent="0.35">
      <c r="A66" s="539"/>
      <c r="B66" s="541"/>
      <c r="C66" s="552" t="s">
        <v>764</v>
      </c>
      <c r="D66" s="518" t="s">
        <v>168</v>
      </c>
      <c r="E66" s="518" t="s">
        <v>168</v>
      </c>
      <c r="F66" s="518" t="s">
        <v>168</v>
      </c>
      <c r="G66" s="538"/>
    </row>
    <row r="67" spans="1:256" s="167" customFormat="1" ht="66" customHeight="1" x14ac:dyDescent="0.35">
      <c r="A67" s="539"/>
      <c r="B67" s="541"/>
      <c r="C67" s="552" t="s">
        <v>765</v>
      </c>
      <c r="D67" s="518" t="s">
        <v>168</v>
      </c>
      <c r="E67" s="518" t="s">
        <v>168</v>
      </c>
      <c r="F67" s="518" t="s">
        <v>168</v>
      </c>
      <c r="G67" s="538"/>
    </row>
    <row r="68" spans="1:256" s="167" customFormat="1" ht="66" customHeight="1" x14ac:dyDescent="0.35">
      <c r="A68" s="539"/>
      <c r="B68" s="541"/>
      <c r="C68" s="553" t="s">
        <v>766</v>
      </c>
      <c r="D68" s="518" t="s">
        <v>168</v>
      </c>
      <c r="E68" s="518" t="s">
        <v>168</v>
      </c>
      <c r="F68" s="518" t="s">
        <v>168</v>
      </c>
      <c r="G68" s="554"/>
      <c r="H68" s="554"/>
      <c r="I68" s="554"/>
      <c r="J68" s="554"/>
      <c r="K68" s="554"/>
      <c r="L68" s="554"/>
      <c r="M68" s="554"/>
      <c r="N68" s="554"/>
      <c r="O68" s="554"/>
      <c r="P68" s="554"/>
      <c r="Q68" s="554"/>
      <c r="R68" s="554"/>
      <c r="S68" s="554"/>
      <c r="T68" s="554"/>
      <c r="U68" s="554"/>
      <c r="V68" s="554"/>
      <c r="W68" s="554"/>
      <c r="X68" s="554"/>
      <c r="Y68" s="554"/>
      <c r="Z68" s="554"/>
      <c r="AA68" s="554"/>
      <c r="AB68" s="554"/>
      <c r="AC68" s="554"/>
      <c r="AD68" s="554"/>
      <c r="AE68" s="554"/>
      <c r="AF68" s="554"/>
      <c r="AG68" s="554"/>
      <c r="AH68" s="554"/>
      <c r="AI68" s="554"/>
      <c r="AJ68" s="554"/>
      <c r="AK68" s="554"/>
      <c r="AL68" s="554"/>
      <c r="AM68" s="554"/>
      <c r="AN68" s="554"/>
      <c r="AO68" s="554"/>
      <c r="AP68" s="554"/>
      <c r="AQ68" s="554"/>
      <c r="AR68" s="554"/>
      <c r="AS68" s="554"/>
      <c r="AT68" s="554"/>
      <c r="AU68" s="554"/>
      <c r="AV68" s="554"/>
      <c r="AW68" s="554"/>
      <c r="AX68" s="554"/>
      <c r="AY68" s="554"/>
      <c r="AZ68" s="554"/>
      <c r="BA68" s="554"/>
      <c r="BB68" s="554"/>
      <c r="BC68" s="554"/>
      <c r="BD68" s="554"/>
      <c r="BE68" s="554"/>
      <c r="BF68" s="554"/>
      <c r="BG68" s="554"/>
      <c r="BH68" s="554"/>
      <c r="BI68" s="554"/>
      <c r="BJ68" s="554"/>
      <c r="BK68" s="554"/>
      <c r="BL68" s="554"/>
      <c r="BM68" s="554"/>
      <c r="BN68" s="554"/>
      <c r="BO68" s="554"/>
      <c r="BP68" s="554"/>
      <c r="BQ68" s="554"/>
      <c r="BR68" s="554"/>
      <c r="BS68" s="554"/>
      <c r="BT68" s="554"/>
      <c r="BU68" s="554"/>
      <c r="BV68" s="554"/>
      <c r="BW68" s="554"/>
      <c r="BX68" s="554"/>
      <c r="BY68" s="554"/>
      <c r="BZ68" s="554"/>
      <c r="CA68" s="554"/>
      <c r="CB68" s="554"/>
      <c r="CC68" s="554"/>
      <c r="CD68" s="554"/>
      <c r="CE68" s="554"/>
      <c r="CF68" s="554"/>
      <c r="CG68" s="554"/>
      <c r="CH68" s="554"/>
      <c r="CI68" s="554"/>
      <c r="CJ68" s="554"/>
      <c r="CK68" s="554"/>
      <c r="CL68" s="554"/>
      <c r="CM68" s="554"/>
      <c r="CN68" s="554"/>
      <c r="CO68" s="554"/>
      <c r="CP68" s="554"/>
      <c r="CQ68" s="554"/>
      <c r="CR68" s="554"/>
      <c r="CS68" s="554"/>
      <c r="CT68" s="554"/>
      <c r="CU68" s="554"/>
      <c r="CV68" s="554"/>
      <c r="CW68" s="554"/>
      <c r="CX68" s="554"/>
      <c r="CY68" s="554"/>
      <c r="CZ68" s="554"/>
      <c r="DA68" s="554"/>
      <c r="DB68" s="554"/>
      <c r="DC68" s="554"/>
      <c r="DD68" s="554"/>
      <c r="DE68" s="554"/>
      <c r="DF68" s="554"/>
      <c r="DG68" s="554"/>
      <c r="DH68" s="554"/>
      <c r="DI68" s="554"/>
      <c r="DJ68" s="554"/>
      <c r="DK68" s="554"/>
      <c r="DL68" s="554"/>
      <c r="DM68" s="554"/>
      <c r="DN68" s="554"/>
      <c r="DO68" s="554"/>
      <c r="DP68" s="554"/>
      <c r="DQ68" s="554"/>
      <c r="DR68" s="554"/>
      <c r="DS68" s="554"/>
      <c r="DT68" s="554"/>
      <c r="DU68" s="554"/>
      <c r="DV68" s="554"/>
      <c r="DW68" s="554"/>
      <c r="DX68" s="554"/>
      <c r="DY68" s="554"/>
      <c r="DZ68" s="554"/>
      <c r="EA68" s="554"/>
      <c r="EB68" s="554"/>
      <c r="EC68" s="554"/>
      <c r="ED68" s="554"/>
      <c r="EE68" s="554"/>
      <c r="EF68" s="554"/>
      <c r="EG68" s="554"/>
      <c r="EH68" s="554"/>
      <c r="EI68" s="554"/>
      <c r="EJ68" s="554"/>
      <c r="EK68" s="554"/>
      <c r="EL68" s="554"/>
      <c r="EM68" s="554"/>
      <c r="EN68" s="554"/>
      <c r="EO68" s="554"/>
      <c r="EP68" s="554"/>
      <c r="EQ68" s="554"/>
      <c r="ER68" s="554"/>
      <c r="ES68" s="554"/>
      <c r="ET68" s="554"/>
      <c r="EU68" s="554"/>
      <c r="EV68" s="554"/>
      <c r="EW68" s="554"/>
      <c r="EX68" s="554"/>
      <c r="EY68" s="554"/>
      <c r="EZ68" s="554"/>
      <c r="FA68" s="554"/>
      <c r="FB68" s="554"/>
      <c r="FC68" s="554"/>
      <c r="FD68" s="554"/>
      <c r="FE68" s="554"/>
      <c r="FF68" s="554"/>
      <c r="FG68" s="554"/>
      <c r="FH68" s="554"/>
      <c r="FI68" s="554"/>
      <c r="FJ68" s="554"/>
      <c r="FK68" s="554"/>
      <c r="FL68" s="554"/>
      <c r="FM68" s="554"/>
      <c r="FN68" s="554"/>
      <c r="FO68" s="554"/>
      <c r="FP68" s="554"/>
      <c r="FQ68" s="554"/>
      <c r="FR68" s="554"/>
      <c r="FS68" s="554"/>
      <c r="FT68" s="554"/>
      <c r="FU68" s="554"/>
      <c r="FV68" s="554"/>
      <c r="FW68" s="554"/>
      <c r="FX68" s="554"/>
      <c r="FY68" s="554"/>
      <c r="FZ68" s="554"/>
      <c r="GA68" s="554"/>
      <c r="GB68" s="554"/>
      <c r="GC68" s="554"/>
      <c r="GD68" s="554"/>
      <c r="GE68" s="554"/>
      <c r="GF68" s="554"/>
      <c r="GG68" s="554"/>
      <c r="GH68" s="554"/>
      <c r="GI68" s="554"/>
      <c r="GJ68" s="554"/>
      <c r="GK68" s="554"/>
      <c r="GL68" s="554"/>
      <c r="GM68" s="554"/>
      <c r="GN68" s="554"/>
      <c r="GO68" s="554"/>
      <c r="GP68" s="554"/>
      <c r="GQ68" s="554"/>
      <c r="GR68" s="554"/>
      <c r="GS68" s="554"/>
      <c r="GT68" s="554"/>
      <c r="GU68" s="554"/>
      <c r="GV68" s="554"/>
      <c r="GW68" s="554"/>
      <c r="GX68" s="554"/>
      <c r="GY68" s="554"/>
      <c r="GZ68" s="554"/>
      <c r="HA68" s="554"/>
      <c r="HB68" s="554"/>
      <c r="HC68" s="554"/>
      <c r="HD68" s="554"/>
      <c r="HE68" s="554"/>
      <c r="HF68" s="554"/>
      <c r="HG68" s="554"/>
      <c r="HH68" s="554"/>
      <c r="HI68" s="554"/>
      <c r="HJ68" s="554"/>
      <c r="HK68" s="554"/>
      <c r="HL68" s="554"/>
      <c r="HM68" s="554"/>
      <c r="HN68" s="554"/>
      <c r="HO68" s="554"/>
      <c r="HP68" s="554"/>
      <c r="HQ68" s="554"/>
      <c r="HR68" s="554"/>
      <c r="HS68" s="554"/>
      <c r="HT68" s="554"/>
      <c r="HU68" s="554"/>
      <c r="HV68" s="554"/>
      <c r="HW68" s="554"/>
      <c r="HX68" s="554"/>
      <c r="HY68" s="554"/>
      <c r="HZ68" s="554"/>
      <c r="IA68" s="554"/>
      <c r="IB68" s="554"/>
      <c r="IC68" s="554"/>
      <c r="ID68" s="554"/>
      <c r="IE68" s="554"/>
      <c r="IF68" s="554"/>
      <c r="IG68" s="554"/>
      <c r="IH68" s="554"/>
      <c r="II68" s="554"/>
      <c r="IJ68" s="554"/>
      <c r="IK68" s="554"/>
      <c r="IL68" s="554"/>
      <c r="IM68" s="554"/>
      <c r="IN68" s="554"/>
      <c r="IO68" s="554"/>
      <c r="IP68" s="554"/>
      <c r="IQ68" s="554"/>
      <c r="IR68" s="554"/>
      <c r="IS68" s="554"/>
      <c r="IT68" s="554"/>
      <c r="IU68" s="554"/>
      <c r="IV68" s="554"/>
    </row>
    <row r="69" spans="1:256" ht="13.15" x14ac:dyDescent="0.35">
      <c r="A69" s="6"/>
      <c r="B69" s="152"/>
      <c r="C69" s="152"/>
      <c r="D69" s="152"/>
      <c r="E69" s="152"/>
    </row>
    <row r="70" spans="1:256" ht="27.75" customHeight="1" x14ac:dyDescent="0.35">
      <c r="B70" s="555" t="s">
        <v>767</v>
      </c>
      <c r="C70" s="5"/>
      <c r="D70" s="5"/>
      <c r="E70" s="5"/>
      <c r="F70" s="5"/>
    </row>
    <row r="71" spans="1:256" ht="15" x14ac:dyDescent="0.35">
      <c r="B71" s="556"/>
      <c r="C71" s="28"/>
      <c r="D71" s="28"/>
      <c r="E71" s="28"/>
      <c r="F71" s="28"/>
    </row>
    <row r="72" spans="1:256" ht="26.25" customHeight="1" x14ac:dyDescent="0.35">
      <c r="A72" s="6" t="s">
        <v>768</v>
      </c>
      <c r="B72" s="5" t="s">
        <v>769</v>
      </c>
      <c r="C72" s="5"/>
      <c r="D72" s="5"/>
      <c r="E72" s="5"/>
      <c r="F72" s="5"/>
    </row>
    <row r="73" spans="1:256" ht="13.15" x14ac:dyDescent="0.35">
      <c r="A73" s="6" t="s">
        <v>768</v>
      </c>
      <c r="B73" s="277" t="s">
        <v>770</v>
      </c>
      <c r="C73" s="277"/>
      <c r="D73" s="277"/>
      <c r="E73" s="44"/>
    </row>
    <row r="74" spans="1:256" ht="13.15" x14ac:dyDescent="0.35">
      <c r="A74" s="6" t="s">
        <v>768</v>
      </c>
      <c r="B74" s="277" t="s">
        <v>771</v>
      </c>
      <c r="C74" s="277"/>
      <c r="D74" s="277"/>
      <c r="E74" s="44" t="s">
        <v>461</v>
      </c>
    </row>
    <row r="75" spans="1:256" ht="13.15" x14ac:dyDescent="0.35">
      <c r="A75" s="6" t="s">
        <v>768</v>
      </c>
      <c r="B75" s="277" t="s">
        <v>772</v>
      </c>
      <c r="C75" s="277"/>
      <c r="D75" s="277"/>
      <c r="E75" s="44"/>
    </row>
    <row r="76" spans="1:256" ht="12.75" x14ac:dyDescent="0.35"/>
    <row r="77" spans="1:256" ht="40.5" customHeight="1" x14ac:dyDescent="0.35">
      <c r="A77" s="6" t="s">
        <v>768</v>
      </c>
      <c r="B77" s="41" t="s">
        <v>773</v>
      </c>
      <c r="C77" s="41"/>
      <c r="D77" s="41"/>
      <c r="E77" s="41"/>
      <c r="F77" s="557">
        <v>1</v>
      </c>
    </row>
    <row r="78" spans="1:256" ht="12.75" x14ac:dyDescent="0.35">
      <c r="B78" s="28"/>
      <c r="C78" s="293"/>
      <c r="D78" s="28"/>
      <c r="E78" s="28"/>
      <c r="F78" s="154"/>
    </row>
    <row r="79" spans="1:256" ht="25.5" customHeight="1" x14ac:dyDescent="0.35">
      <c r="A79" s="6" t="s">
        <v>768</v>
      </c>
      <c r="B79" s="41" t="s">
        <v>774</v>
      </c>
      <c r="C79" s="41"/>
      <c r="D79" s="41"/>
      <c r="E79" s="41"/>
      <c r="F79" s="558">
        <f>F81/F77</f>
        <v>1000</v>
      </c>
    </row>
    <row r="80" spans="1:256" ht="12.75" x14ac:dyDescent="0.35">
      <c r="F80" s="559"/>
    </row>
    <row r="81" spans="1:6" ht="26.25" customHeight="1" x14ac:dyDescent="0.35">
      <c r="A81" s="6" t="s">
        <v>768</v>
      </c>
      <c r="B81" s="41" t="s">
        <v>775</v>
      </c>
      <c r="C81" s="41"/>
      <c r="D81" s="41"/>
      <c r="E81" s="41"/>
      <c r="F81" s="560">
        <v>1000</v>
      </c>
    </row>
    <row r="82" spans="1:6" ht="26.25" customHeight="1" x14ac:dyDescent="0.35">
      <c r="A82" s="6"/>
      <c r="B82" s="8"/>
      <c r="C82" s="8"/>
      <c r="D82" s="8"/>
      <c r="E82" s="8"/>
      <c r="F82" s="561"/>
    </row>
    <row r="83" spans="1:6" ht="12.75" customHeight="1" x14ac:dyDescent="0.35">
      <c r="A83" s="6" t="s">
        <v>776</v>
      </c>
      <c r="B83" s="5" t="s">
        <v>777</v>
      </c>
      <c r="C83" s="5"/>
      <c r="D83" s="5"/>
      <c r="E83" s="5"/>
      <c r="F83" s="5"/>
    </row>
    <row r="84" spans="1:6" ht="13.15" x14ac:dyDescent="0.35">
      <c r="A84" s="6" t="s">
        <v>776</v>
      </c>
      <c r="B84" s="562" t="s">
        <v>778</v>
      </c>
      <c r="C84" s="150"/>
      <c r="D84" s="151"/>
      <c r="E84" s="15"/>
    </row>
    <row r="85" spans="1:6" ht="13.15" x14ac:dyDescent="0.35">
      <c r="A85" s="6" t="s">
        <v>776</v>
      </c>
      <c r="B85" s="562" t="s">
        <v>779</v>
      </c>
      <c r="C85" s="150"/>
      <c r="D85" s="151"/>
      <c r="E85" s="15"/>
    </row>
    <row r="86" spans="1:6" ht="13.15" x14ac:dyDescent="0.35">
      <c r="A86" s="6" t="s">
        <v>776</v>
      </c>
      <c r="B86" s="563" t="s">
        <v>780</v>
      </c>
      <c r="C86" s="564"/>
      <c r="D86" s="565"/>
      <c r="E86" s="15"/>
    </row>
    <row r="87" spans="1:6" ht="13.15" x14ac:dyDescent="0.35">
      <c r="A87" s="6" t="s">
        <v>776</v>
      </c>
      <c r="B87" s="563" t="s">
        <v>781</v>
      </c>
      <c r="C87" s="564"/>
      <c r="D87" s="565"/>
      <c r="E87" s="15"/>
    </row>
    <row r="88" spans="1:6" ht="13.15" x14ac:dyDescent="0.35">
      <c r="A88" s="6" t="s">
        <v>776</v>
      </c>
      <c r="B88" s="246" t="s">
        <v>560</v>
      </c>
      <c r="C88" s="247"/>
      <c r="D88" s="313"/>
      <c r="E88" s="15"/>
    </row>
    <row r="89" spans="1:6" ht="13.15" x14ac:dyDescent="0.35">
      <c r="A89" s="6"/>
      <c r="B89" s="249"/>
      <c r="C89" s="30"/>
      <c r="D89" s="30"/>
      <c r="E89" s="300"/>
    </row>
    <row r="90" spans="1:6" ht="12.75" x14ac:dyDescent="0.35"/>
    <row r="91" spans="1:6" ht="15" x14ac:dyDescent="0.35">
      <c r="B91" s="178" t="s">
        <v>782</v>
      </c>
    </row>
    <row r="92" spans="1:6" ht="12.75" customHeight="1" x14ac:dyDescent="0.35">
      <c r="B92" s="178"/>
    </row>
    <row r="93" spans="1:6" ht="13.15" x14ac:dyDescent="0.35">
      <c r="A93" s="6" t="s">
        <v>783</v>
      </c>
      <c r="B93" s="5" t="s">
        <v>784</v>
      </c>
      <c r="C93" s="5"/>
      <c r="D93" s="5"/>
      <c r="E93" s="5"/>
      <c r="F93" s="5"/>
    </row>
    <row r="94" spans="1:6" ht="13.15" x14ac:dyDescent="0.35">
      <c r="A94" s="6" t="s">
        <v>783</v>
      </c>
      <c r="B94" s="562" t="s">
        <v>785</v>
      </c>
      <c r="C94" s="150"/>
      <c r="D94" s="151"/>
      <c r="E94" s="15" t="s">
        <v>168</v>
      </c>
    </row>
    <row r="95" spans="1:6" ht="13.15" x14ac:dyDescent="0.35">
      <c r="A95" s="6" t="s">
        <v>783</v>
      </c>
      <c r="B95" s="562" t="s">
        <v>786</v>
      </c>
      <c r="C95" s="150"/>
      <c r="D95" s="151"/>
      <c r="E95" s="15" t="s">
        <v>168</v>
      </c>
    </row>
    <row r="96" spans="1:6" ht="13.15" x14ac:dyDescent="0.35">
      <c r="A96" s="6" t="s">
        <v>783</v>
      </c>
      <c r="B96" s="562" t="s">
        <v>779</v>
      </c>
      <c r="C96" s="150"/>
      <c r="D96" s="151"/>
      <c r="E96" s="15" t="s">
        <v>168</v>
      </c>
    </row>
    <row r="97" spans="1:6" ht="13.15" x14ac:dyDescent="0.35">
      <c r="A97" s="6" t="s">
        <v>783</v>
      </c>
      <c r="B97" s="562" t="s">
        <v>787</v>
      </c>
      <c r="C97" s="150"/>
      <c r="D97" s="151"/>
      <c r="E97" s="15" t="s">
        <v>168</v>
      </c>
    </row>
    <row r="98" spans="1:6" ht="13.15" x14ac:dyDescent="0.35">
      <c r="A98" s="6" t="s">
        <v>783</v>
      </c>
      <c r="B98" s="563" t="s">
        <v>788</v>
      </c>
      <c r="C98" s="564"/>
      <c r="D98" s="565"/>
      <c r="E98" s="15" t="s">
        <v>168</v>
      </c>
    </row>
    <row r="99" spans="1:6" ht="13.15" x14ac:dyDescent="0.35">
      <c r="A99" s="6" t="s">
        <v>783</v>
      </c>
      <c r="B99" s="562" t="s">
        <v>789</v>
      </c>
      <c r="C99" s="150"/>
      <c r="D99" s="151"/>
      <c r="E99" s="15" t="s">
        <v>168</v>
      </c>
    </row>
    <row r="100" spans="1:6" ht="13.15" x14ac:dyDescent="0.35">
      <c r="A100" s="6" t="s">
        <v>783</v>
      </c>
      <c r="B100" s="246" t="s">
        <v>560</v>
      </c>
      <c r="C100" s="247"/>
      <c r="D100" s="313"/>
      <c r="E100" s="15" t="s">
        <v>168</v>
      </c>
    </row>
    <row r="101" spans="1:6" ht="13.15" x14ac:dyDescent="0.35">
      <c r="A101" s="6"/>
      <c r="B101" s="249"/>
      <c r="C101" s="30"/>
      <c r="D101" s="30"/>
      <c r="E101" s="300"/>
    </row>
    <row r="102" spans="1:6" ht="12.75" x14ac:dyDescent="0.35"/>
    <row r="103" spans="1:6" ht="13.15" x14ac:dyDescent="0.35">
      <c r="A103" s="6" t="s">
        <v>790</v>
      </c>
      <c r="B103" s="147" t="s">
        <v>791</v>
      </c>
      <c r="C103" s="147"/>
      <c r="D103" s="147"/>
      <c r="E103" s="147"/>
      <c r="F103" s="147"/>
    </row>
    <row r="104" spans="1:6" ht="13.15" x14ac:dyDescent="0.35">
      <c r="A104" s="6" t="s">
        <v>790</v>
      </c>
      <c r="B104" s="277" t="s">
        <v>792</v>
      </c>
      <c r="C104" s="277"/>
      <c r="D104" s="277"/>
      <c r="E104" s="15" t="s">
        <v>168</v>
      </c>
      <c r="F104" s="566"/>
    </row>
    <row r="105" spans="1:6" ht="13.15" x14ac:dyDescent="0.35">
      <c r="A105" s="6" t="s">
        <v>790</v>
      </c>
      <c r="B105" s="277" t="s">
        <v>793</v>
      </c>
      <c r="C105" s="277"/>
      <c r="D105" s="277"/>
      <c r="E105" s="15" t="s">
        <v>168</v>
      </c>
      <c r="F105" s="12"/>
    </row>
    <row r="106" spans="1:6" ht="27" customHeight="1" x14ac:dyDescent="0.35">
      <c r="A106" s="6" t="s">
        <v>790</v>
      </c>
      <c r="B106" s="41" t="s">
        <v>794</v>
      </c>
      <c r="C106" s="41"/>
      <c r="D106" s="41"/>
      <c r="E106" s="15" t="s">
        <v>168</v>
      </c>
      <c r="F106" s="12"/>
    </row>
    <row r="107" spans="1:6" ht="12.75" x14ac:dyDescent="0.35"/>
    <row r="108" spans="1:6" ht="13.15" x14ac:dyDescent="0.35">
      <c r="A108" s="6" t="s">
        <v>795</v>
      </c>
      <c r="B108" s="5" t="s">
        <v>796</v>
      </c>
      <c r="C108" s="5"/>
      <c r="D108" s="5"/>
      <c r="E108" s="5"/>
      <c r="F108" s="5"/>
    </row>
    <row r="109" spans="1:6" ht="13.15" x14ac:dyDescent="0.35">
      <c r="A109" s="6" t="s">
        <v>795</v>
      </c>
      <c r="B109" s="567" t="s">
        <v>711</v>
      </c>
      <c r="C109" s="277" t="s">
        <v>797</v>
      </c>
      <c r="D109" s="277"/>
      <c r="E109" s="15" t="s">
        <v>168</v>
      </c>
      <c r="F109" s="568"/>
    </row>
    <row r="110" spans="1:6" ht="13.15" x14ac:dyDescent="0.35">
      <c r="A110" s="6" t="s">
        <v>795</v>
      </c>
      <c r="B110" s="158"/>
      <c r="C110" s="158"/>
      <c r="D110" s="569" t="s">
        <v>20</v>
      </c>
      <c r="E110" s="159" t="s">
        <v>21</v>
      </c>
      <c r="F110" s="568"/>
    </row>
    <row r="111" spans="1:6" ht="13.15" x14ac:dyDescent="0.35">
      <c r="A111" s="6" t="s">
        <v>795</v>
      </c>
      <c r="B111" s="570" t="s">
        <v>713</v>
      </c>
      <c r="C111" s="292" t="s">
        <v>798</v>
      </c>
      <c r="D111" s="15" t="s">
        <v>168</v>
      </c>
      <c r="E111" s="15" t="s">
        <v>168</v>
      </c>
      <c r="F111" s="568"/>
    </row>
    <row r="112" spans="1:6" ht="13.15" x14ac:dyDescent="0.35">
      <c r="A112" s="6" t="s">
        <v>795</v>
      </c>
      <c r="B112" s="571"/>
      <c r="C112" s="292" t="s">
        <v>799</v>
      </c>
      <c r="D112" s="15" t="s">
        <v>168</v>
      </c>
    </row>
    <row r="113" spans="1:5" ht="12.75" x14ac:dyDescent="0.35"/>
    <row r="114" spans="1:5" ht="13.15" x14ac:dyDescent="0.35">
      <c r="A114" s="6" t="s">
        <v>800</v>
      </c>
      <c r="B114" s="147" t="s">
        <v>801</v>
      </c>
      <c r="C114" s="147"/>
    </row>
    <row r="115" spans="1:5" ht="13.15" x14ac:dyDescent="0.35">
      <c r="A115" s="6" t="s">
        <v>800</v>
      </c>
      <c r="B115" s="277" t="s">
        <v>802</v>
      </c>
      <c r="C115" s="277"/>
      <c r="D115" s="15" t="s">
        <v>168</v>
      </c>
    </row>
    <row r="116" spans="1:5" ht="13.15" x14ac:dyDescent="0.35">
      <c r="A116" s="6" t="s">
        <v>800</v>
      </c>
      <c r="B116" s="277" t="s">
        <v>803</v>
      </c>
      <c r="C116" s="277"/>
      <c r="D116" s="15" t="s">
        <v>168</v>
      </c>
    </row>
    <row r="117" spans="1:5" ht="12.75" x14ac:dyDescent="0.35"/>
    <row r="118" spans="1:5" ht="15" x14ac:dyDescent="0.35">
      <c r="B118" s="178" t="s">
        <v>804</v>
      </c>
    </row>
    <row r="119" spans="1:5" ht="12.75" customHeight="1" x14ac:dyDescent="0.35">
      <c r="B119" s="572" t="s">
        <v>805</v>
      </c>
    </row>
    <row r="120" spans="1:5" ht="13.15" x14ac:dyDescent="0.35">
      <c r="A120" s="6" t="s">
        <v>806</v>
      </c>
      <c r="B120" s="228" t="s">
        <v>807</v>
      </c>
      <c r="C120" s="228"/>
    </row>
    <row r="121" spans="1:5" ht="13.15" x14ac:dyDescent="0.35">
      <c r="A121" s="6" t="s">
        <v>806</v>
      </c>
      <c r="B121" s="250" t="s">
        <v>808</v>
      </c>
      <c r="C121" s="250"/>
      <c r="D121" s="250"/>
    </row>
    <row r="122" spans="1:5" ht="13.15" x14ac:dyDescent="0.35">
      <c r="A122" s="6" t="s">
        <v>806</v>
      </c>
      <c r="B122" s="277" t="s">
        <v>809</v>
      </c>
      <c r="C122" s="277"/>
      <c r="D122" s="160"/>
      <c r="E122" s="44" t="s">
        <v>461</v>
      </c>
    </row>
    <row r="123" spans="1:5" ht="13.15" x14ac:dyDescent="0.35">
      <c r="A123" s="6" t="s">
        <v>806</v>
      </c>
      <c r="B123" s="277" t="s">
        <v>810</v>
      </c>
      <c r="C123" s="277"/>
      <c r="D123" s="277"/>
      <c r="E123" s="44" t="s">
        <v>461</v>
      </c>
    </row>
    <row r="124" spans="1:5" ht="13.15" x14ac:dyDescent="0.35">
      <c r="A124" s="6" t="s">
        <v>806</v>
      </c>
      <c r="B124" s="277" t="s">
        <v>811</v>
      </c>
      <c r="C124" s="277"/>
      <c r="D124" s="277"/>
      <c r="E124" s="44" t="s">
        <v>461</v>
      </c>
    </row>
    <row r="125" spans="1:5" ht="12.75" x14ac:dyDescent="0.35"/>
    <row r="126" spans="1:5" ht="13.15" x14ac:dyDescent="0.35">
      <c r="A126" s="6" t="s">
        <v>806</v>
      </c>
      <c r="B126" s="277" t="s">
        <v>812</v>
      </c>
      <c r="C126" s="277"/>
      <c r="D126" s="277"/>
      <c r="E126" s="44"/>
    </row>
    <row r="127" spans="1:5" ht="13.15" x14ac:dyDescent="0.35">
      <c r="A127" s="6" t="s">
        <v>806</v>
      </c>
      <c r="B127" s="277" t="s">
        <v>813</v>
      </c>
      <c r="C127" s="277"/>
      <c r="D127" s="277"/>
      <c r="E127" s="44"/>
    </row>
    <row r="128" spans="1:5" ht="13.15" x14ac:dyDescent="0.35">
      <c r="A128" s="6" t="s">
        <v>806</v>
      </c>
      <c r="B128" s="277" t="s">
        <v>814</v>
      </c>
      <c r="C128" s="277"/>
      <c r="D128" s="277"/>
      <c r="E128" s="44" t="s">
        <v>461</v>
      </c>
    </row>
    <row r="129" spans="1:5" ht="13.15" x14ac:dyDescent="0.35">
      <c r="A129" s="6" t="s">
        <v>806</v>
      </c>
      <c r="B129" s="277" t="s">
        <v>815</v>
      </c>
      <c r="C129" s="277"/>
      <c r="D129" s="277"/>
      <c r="E129" s="44"/>
    </row>
    <row r="130" spans="1:5" ht="13.15" x14ac:dyDescent="0.35">
      <c r="A130" s="6" t="s">
        <v>806</v>
      </c>
      <c r="B130" s="246" t="s">
        <v>560</v>
      </c>
      <c r="C130" s="247"/>
      <c r="D130" s="313"/>
      <c r="E130" s="31"/>
    </row>
    <row r="131" spans="1:5" ht="13.15" x14ac:dyDescent="0.35">
      <c r="A131" s="6"/>
      <c r="B131" s="249"/>
      <c r="C131" s="30"/>
      <c r="D131" s="30"/>
      <c r="E131" s="300"/>
    </row>
    <row r="132" spans="1:5" ht="12.75" x14ac:dyDescent="0.35"/>
    <row r="133" spans="1:5" ht="13.15" x14ac:dyDescent="0.35">
      <c r="A133" s="6" t="s">
        <v>816</v>
      </c>
      <c r="B133" s="147" t="s">
        <v>817</v>
      </c>
      <c r="C133" s="147"/>
    </row>
    <row r="134" spans="1:5" ht="13.15" x14ac:dyDescent="0.35">
      <c r="A134" s="6" t="s">
        <v>816</v>
      </c>
      <c r="B134" s="147" t="s">
        <v>818</v>
      </c>
      <c r="C134" s="147"/>
    </row>
    <row r="135" spans="1:5" ht="13.15" x14ac:dyDescent="0.35">
      <c r="A135" s="6" t="s">
        <v>816</v>
      </c>
      <c r="B135" s="277" t="s">
        <v>819</v>
      </c>
      <c r="C135" s="277"/>
      <c r="D135" s="277"/>
      <c r="E135" s="44" t="s">
        <v>461</v>
      </c>
    </row>
    <row r="136" spans="1:5" ht="13.15" x14ac:dyDescent="0.35">
      <c r="A136" s="6" t="s">
        <v>816</v>
      </c>
      <c r="B136" s="277" t="s">
        <v>820</v>
      </c>
      <c r="C136" s="277"/>
      <c r="D136" s="277"/>
      <c r="E136" s="44" t="s">
        <v>461</v>
      </c>
    </row>
    <row r="137" spans="1:5" ht="13.15" x14ac:dyDescent="0.35">
      <c r="A137" s="6" t="s">
        <v>816</v>
      </c>
      <c r="B137" s="277" t="s">
        <v>821</v>
      </c>
      <c r="C137" s="277"/>
      <c r="D137" s="277"/>
      <c r="E137" s="44" t="s">
        <v>461</v>
      </c>
    </row>
    <row r="138" spans="1:5" ht="13.15" x14ac:dyDescent="0.35">
      <c r="A138" s="6" t="s">
        <v>816</v>
      </c>
      <c r="B138" s="277" t="s">
        <v>822</v>
      </c>
      <c r="C138" s="277"/>
      <c r="D138" s="277"/>
      <c r="E138" s="44" t="s">
        <v>461</v>
      </c>
    </row>
    <row r="139" spans="1:5" ht="13.15" x14ac:dyDescent="0.35">
      <c r="A139" s="6" t="s">
        <v>816</v>
      </c>
      <c r="B139" s="277" t="s">
        <v>823</v>
      </c>
      <c r="C139" s="277"/>
      <c r="D139" s="277"/>
      <c r="E139" s="44" t="s">
        <v>461</v>
      </c>
    </row>
    <row r="140" spans="1:5" ht="13.15" x14ac:dyDescent="0.35">
      <c r="A140" s="6" t="s">
        <v>816</v>
      </c>
      <c r="B140" s="277" t="s">
        <v>824</v>
      </c>
      <c r="C140" s="277"/>
      <c r="D140" s="277"/>
      <c r="E140" s="44"/>
    </row>
    <row r="141" spans="1:5" ht="13.15" x14ac:dyDescent="0.35">
      <c r="A141" s="6" t="s">
        <v>816</v>
      </c>
      <c r="B141" s="277" t="s">
        <v>825</v>
      </c>
      <c r="C141" s="277"/>
      <c r="D141" s="277"/>
      <c r="E141" s="44"/>
    </row>
    <row r="142" spans="1:5" ht="13.15" x14ac:dyDescent="0.35">
      <c r="A142" s="6" t="s">
        <v>816</v>
      </c>
      <c r="B142" s="246" t="s">
        <v>560</v>
      </c>
      <c r="C142" s="247"/>
      <c r="D142" s="313"/>
      <c r="E142" s="15"/>
    </row>
    <row r="143" spans="1:5" ht="13.15" x14ac:dyDescent="0.35">
      <c r="A143" s="6"/>
      <c r="B143" s="249"/>
      <c r="C143" s="30"/>
      <c r="D143" s="30"/>
      <c r="E143" s="300"/>
    </row>
    <row r="144" spans="1:5" ht="12.75" x14ac:dyDescent="0.35"/>
    <row r="145" spans="1:6" ht="13.15" x14ac:dyDescent="0.35">
      <c r="A145" s="6" t="s">
        <v>826</v>
      </c>
      <c r="B145" s="147" t="s">
        <v>827</v>
      </c>
      <c r="C145" s="147"/>
      <c r="D145" s="147"/>
      <c r="E145" s="147"/>
      <c r="F145" s="147"/>
    </row>
    <row r="146" spans="1:6" ht="13.15" x14ac:dyDescent="0.35">
      <c r="A146" s="6" t="s">
        <v>826</v>
      </c>
      <c r="B146" s="573"/>
      <c r="C146" s="573"/>
      <c r="D146" s="574" t="s">
        <v>828</v>
      </c>
      <c r="E146" s="574" t="s">
        <v>829</v>
      </c>
    </row>
    <row r="147" spans="1:6" ht="13.15" x14ac:dyDescent="0.35">
      <c r="A147" s="6" t="s">
        <v>826</v>
      </c>
      <c r="B147" s="575" t="s">
        <v>830</v>
      </c>
      <c r="C147" s="575"/>
      <c r="D147" s="15"/>
      <c r="E147" s="15"/>
    </row>
    <row r="148" spans="1:6" ht="13.15" x14ac:dyDescent="0.35">
      <c r="A148" s="6" t="s">
        <v>826</v>
      </c>
      <c r="B148" s="575" t="s">
        <v>831</v>
      </c>
      <c r="C148" s="575"/>
      <c r="D148" s="15"/>
      <c r="E148" s="15"/>
    </row>
    <row r="149" spans="1:6" ht="13.15" x14ac:dyDescent="0.35">
      <c r="A149" s="6" t="s">
        <v>826</v>
      </c>
      <c r="B149" s="575" t="s">
        <v>832</v>
      </c>
      <c r="C149" s="575"/>
      <c r="D149" s="15"/>
      <c r="E149" s="15"/>
    </row>
    <row r="150" spans="1:6" ht="13.15" x14ac:dyDescent="0.35">
      <c r="A150" s="6" t="s">
        <v>826</v>
      </c>
      <c r="B150" s="575" t="s">
        <v>833</v>
      </c>
      <c r="C150" s="575"/>
      <c r="D150" s="15"/>
      <c r="E150" s="15"/>
    </row>
    <row r="151" spans="1:6" ht="13.15" x14ac:dyDescent="0.35">
      <c r="A151" s="6" t="s">
        <v>826</v>
      </c>
      <c r="B151" s="575" t="s">
        <v>834</v>
      </c>
      <c r="C151" s="575"/>
      <c r="D151" s="15"/>
      <c r="E151" s="15"/>
    </row>
    <row r="152" spans="1:6" ht="13.15" x14ac:dyDescent="0.35">
      <c r="A152" s="6" t="s">
        <v>826</v>
      </c>
      <c r="B152" s="575" t="s">
        <v>835</v>
      </c>
      <c r="C152" s="575"/>
      <c r="D152" s="15"/>
      <c r="E152" s="576"/>
    </row>
    <row r="153" spans="1:6" ht="13.15" x14ac:dyDescent="0.35">
      <c r="A153" s="6" t="s">
        <v>826</v>
      </c>
      <c r="B153" s="575" t="s">
        <v>836</v>
      </c>
      <c r="C153" s="575"/>
      <c r="D153" s="15"/>
      <c r="E153" s="15"/>
    </row>
    <row r="154" spans="1:6" ht="13.15" x14ac:dyDescent="0.35">
      <c r="A154" s="6" t="s">
        <v>826</v>
      </c>
      <c r="B154" s="575" t="s">
        <v>837</v>
      </c>
      <c r="C154" s="575"/>
      <c r="D154" s="15"/>
      <c r="E154" s="15"/>
    </row>
    <row r="155" spans="1:6" ht="13.15" x14ac:dyDescent="0.35">
      <c r="A155" s="6" t="s">
        <v>826</v>
      </c>
      <c r="B155" s="575" t="s">
        <v>838</v>
      </c>
      <c r="C155" s="575"/>
      <c r="D155" s="15"/>
      <c r="E155" s="15"/>
    </row>
    <row r="156" spans="1:6" ht="13.15" x14ac:dyDescent="0.35">
      <c r="A156" s="6" t="s">
        <v>826</v>
      </c>
      <c r="B156" s="575" t="s">
        <v>839</v>
      </c>
      <c r="C156" s="575"/>
      <c r="D156" s="15"/>
      <c r="E156" s="15"/>
    </row>
    <row r="157" spans="1:6" ht="13.15" x14ac:dyDescent="0.35">
      <c r="A157" s="6" t="s">
        <v>826</v>
      </c>
      <c r="B157" s="575" t="s">
        <v>840</v>
      </c>
      <c r="C157" s="575"/>
      <c r="D157" s="15"/>
      <c r="E157" s="15"/>
    </row>
    <row r="158" spans="1:6" ht="12.75" x14ac:dyDescent="0.35"/>
    <row r="159" spans="1:6" ht="55.5" customHeight="1" x14ac:dyDescent="0.35">
      <c r="A159" s="23" t="s">
        <v>841</v>
      </c>
      <c r="B159" s="533" t="s">
        <v>842</v>
      </c>
      <c r="C159" s="533"/>
      <c r="D159" s="533"/>
      <c r="E159" s="533"/>
    </row>
    <row r="160" spans="1:6" ht="12.75" x14ac:dyDescent="0.35">
      <c r="B160" s="255"/>
      <c r="C160" s="255"/>
      <c r="D160" s="255"/>
      <c r="E160" s="255"/>
    </row>
    <row r="161" spans="2:5" ht="12.75" x14ac:dyDescent="0.35">
      <c r="B161" s="255"/>
      <c r="C161" s="255"/>
      <c r="D161" s="255"/>
      <c r="E161" s="255"/>
    </row>
    <row r="162" spans="2:5" ht="12.75" x14ac:dyDescent="0.35">
      <c r="B162" s="255"/>
      <c r="C162" s="255"/>
      <c r="D162" s="255"/>
      <c r="E162" s="255"/>
    </row>
    <row r="163" spans="2:5" ht="12.75" x14ac:dyDescent="0.35">
      <c r="B163" s="255"/>
      <c r="C163" s="255"/>
      <c r="D163" s="255"/>
      <c r="E163" s="255"/>
    </row>
    <row r="164" spans="2:5" ht="12.75" x14ac:dyDescent="0.35"/>
    <row r="165" spans="2:5" ht="12.75" x14ac:dyDescent="0.35"/>
    <row r="166" spans="2:5" ht="12.75" x14ac:dyDescent="0.35"/>
    <row r="167" spans="2:5" ht="12.75" x14ac:dyDescent="0.35"/>
    <row r="168" spans="2:5" ht="12.75" x14ac:dyDescent="0.35"/>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2"/>
  <sheetViews>
    <sheetView showGridLines="0" showRowColHeaders="0" showRuler="0" view="pageLayout" zoomScaleNormal="100" workbookViewId="0">
      <selection activeCell="B4" sqref="B4:F4"/>
    </sheetView>
  </sheetViews>
  <sheetFormatPr defaultColWidth="0" defaultRowHeight="0" customHeight="1" zeroHeight="1" x14ac:dyDescent="0.35"/>
  <cols>
    <col min="1" max="2" width="3.86328125" style="3" customWidth="1"/>
    <col min="3" max="3" width="10.73046875" style="3" customWidth="1"/>
    <col min="4" max="11" width="9" style="3" customWidth="1"/>
    <col min="12" max="12" width="9.1328125" style="3" customWidth="1"/>
    <col min="13" max="16384" width="0" style="3" hidden="1"/>
  </cols>
  <sheetData>
    <row r="1" spans="1:17" ht="17.649999999999999" x14ac:dyDescent="0.35">
      <c r="A1" s="1" t="s">
        <v>843</v>
      </c>
      <c r="B1" s="1"/>
      <c r="C1" s="1"/>
      <c r="D1" s="1"/>
      <c r="E1" s="1"/>
      <c r="F1" s="1"/>
      <c r="G1" s="1"/>
      <c r="H1" s="1"/>
      <c r="I1" s="1"/>
      <c r="J1" s="1"/>
      <c r="K1" s="1"/>
    </row>
    <row r="2" spans="1:17" ht="12.75" x14ac:dyDescent="0.35"/>
    <row r="3" spans="1:17" ht="42" customHeight="1" x14ac:dyDescent="0.4">
      <c r="A3" s="45" t="s">
        <v>844</v>
      </c>
      <c r="B3" s="577" t="s">
        <v>845</v>
      </c>
      <c r="C3" s="578"/>
      <c r="D3" s="578"/>
      <c r="E3" s="578"/>
      <c r="F3" s="578"/>
      <c r="G3" s="578"/>
      <c r="H3" s="578"/>
      <c r="I3" s="578"/>
      <c r="J3" s="578"/>
      <c r="K3" s="578"/>
    </row>
    <row r="4" spans="1:17" ht="66" customHeight="1" x14ac:dyDescent="0.35">
      <c r="B4" s="579" t="s">
        <v>846</v>
      </c>
      <c r="C4" s="579"/>
      <c r="D4" s="579"/>
      <c r="E4" s="579"/>
      <c r="F4" s="579"/>
      <c r="G4" s="579"/>
      <c r="H4" s="579"/>
      <c r="I4" s="579"/>
      <c r="J4" s="579"/>
      <c r="K4" s="579"/>
    </row>
    <row r="5" spans="1:17" s="580" customFormat="1" ht="12.75" x14ac:dyDescent="0.35">
      <c r="B5" s="581"/>
      <c r="C5" s="582"/>
      <c r="D5" s="583"/>
      <c r="E5" s="583"/>
      <c r="F5" s="583"/>
      <c r="G5" s="583"/>
      <c r="H5" s="583"/>
      <c r="I5" s="584"/>
      <c r="J5" s="581" t="s">
        <v>847</v>
      </c>
      <c r="K5" s="581" t="s">
        <v>848</v>
      </c>
    </row>
    <row r="6" spans="1:17" s="585" customFormat="1" ht="55.5" customHeight="1" x14ac:dyDescent="0.35">
      <c r="B6" s="586"/>
      <c r="C6" s="579" t="s">
        <v>849</v>
      </c>
      <c r="D6" s="579"/>
      <c r="E6" s="579"/>
      <c r="F6" s="579"/>
      <c r="G6" s="579"/>
      <c r="H6" s="579"/>
      <c r="I6" s="579"/>
      <c r="J6" s="587" t="s">
        <v>850</v>
      </c>
      <c r="K6" s="587" t="s">
        <v>851</v>
      </c>
    </row>
    <row r="7" spans="1:17" s="585" customFormat="1" ht="46.5" customHeight="1" x14ac:dyDescent="0.35">
      <c r="B7" s="586"/>
      <c r="C7" s="579" t="s">
        <v>852</v>
      </c>
      <c r="D7" s="579"/>
      <c r="E7" s="579"/>
      <c r="F7" s="579"/>
      <c r="G7" s="579"/>
      <c r="H7" s="579"/>
      <c r="I7" s="579"/>
      <c r="J7" s="587" t="s">
        <v>850</v>
      </c>
      <c r="K7" s="587" t="s">
        <v>853</v>
      </c>
    </row>
    <row r="8" spans="1:17" s="585" customFormat="1" ht="24.75" customHeight="1" x14ac:dyDescent="0.35">
      <c r="B8" s="586"/>
      <c r="C8" s="579" t="s">
        <v>854</v>
      </c>
      <c r="D8" s="579"/>
      <c r="E8" s="579"/>
      <c r="F8" s="579"/>
      <c r="G8" s="579"/>
      <c r="H8" s="579"/>
      <c r="I8" s="579"/>
      <c r="J8" s="587" t="s">
        <v>850</v>
      </c>
      <c r="K8" s="587" t="s">
        <v>855</v>
      </c>
    </row>
    <row r="9" spans="1:17" s="585" customFormat="1" ht="25.5" customHeight="1" x14ac:dyDescent="0.35">
      <c r="B9" s="586"/>
      <c r="C9" s="579" t="s">
        <v>856</v>
      </c>
      <c r="D9" s="579"/>
      <c r="E9" s="579"/>
      <c r="F9" s="579"/>
      <c r="G9" s="579"/>
      <c r="H9" s="579"/>
      <c r="I9" s="579"/>
      <c r="J9" s="587" t="s">
        <v>850</v>
      </c>
      <c r="K9" s="587" t="s">
        <v>850</v>
      </c>
    </row>
    <row r="10" spans="1:17" s="585" customFormat="1" ht="12.75" x14ac:dyDescent="0.35">
      <c r="B10" s="586"/>
      <c r="C10" s="579" t="s">
        <v>857</v>
      </c>
      <c r="D10" s="579"/>
      <c r="E10" s="579"/>
      <c r="F10" s="579"/>
      <c r="G10" s="579"/>
      <c r="H10" s="579"/>
      <c r="I10" s="579"/>
      <c r="J10" s="587" t="s">
        <v>855</v>
      </c>
      <c r="K10" s="587" t="s">
        <v>850</v>
      </c>
    </row>
    <row r="11" spans="1:17" s="585" customFormat="1" ht="12.75" x14ac:dyDescent="0.35">
      <c r="B11" s="586"/>
      <c r="C11" s="579" t="s">
        <v>858</v>
      </c>
      <c r="D11" s="579"/>
      <c r="E11" s="579"/>
      <c r="F11" s="579"/>
      <c r="G11" s="579"/>
      <c r="H11" s="579"/>
      <c r="I11" s="579"/>
      <c r="J11" s="587" t="s">
        <v>850</v>
      </c>
      <c r="K11" s="587" t="s">
        <v>850</v>
      </c>
    </row>
    <row r="12" spans="1:17" s="585" customFormat="1" ht="12.75" x14ac:dyDescent="0.35">
      <c r="B12" s="586"/>
      <c r="C12" s="579" t="s">
        <v>859</v>
      </c>
      <c r="D12" s="579"/>
      <c r="E12" s="579"/>
      <c r="F12" s="579"/>
      <c r="G12" s="579"/>
      <c r="H12" s="579"/>
      <c r="I12" s="579"/>
      <c r="J12" s="587" t="s">
        <v>850</v>
      </c>
      <c r="K12" s="587" t="s">
        <v>855</v>
      </c>
    </row>
    <row r="13" spans="1:17" ht="12.75" customHeight="1" x14ac:dyDescent="0.35">
      <c r="B13" s="588"/>
      <c r="C13" s="588"/>
      <c r="D13" s="588"/>
      <c r="E13" s="588"/>
      <c r="F13" s="588"/>
      <c r="G13" s="588"/>
      <c r="H13" s="588"/>
      <c r="I13" s="588"/>
      <c r="J13" s="588"/>
      <c r="K13" s="588"/>
      <c r="Q13" s="589"/>
    </row>
    <row r="14" spans="1:17" s="534" customFormat="1" ht="25.5" customHeight="1" x14ac:dyDescent="0.35">
      <c r="B14" s="590" t="s">
        <v>860</v>
      </c>
      <c r="C14" s="591"/>
      <c r="D14" s="591"/>
      <c r="E14" s="591"/>
      <c r="F14" s="591"/>
      <c r="G14" s="591"/>
      <c r="H14" s="591"/>
      <c r="I14" s="591"/>
      <c r="J14" s="591"/>
      <c r="K14" s="591"/>
    </row>
    <row r="15" spans="1:17" s="534" customFormat="1" ht="49.5" customHeight="1" x14ac:dyDescent="0.35">
      <c r="B15" s="590" t="s">
        <v>861</v>
      </c>
      <c r="C15" s="591"/>
      <c r="D15" s="591"/>
      <c r="E15" s="591"/>
      <c r="F15" s="591"/>
      <c r="G15" s="591"/>
      <c r="H15" s="591"/>
      <c r="I15" s="591"/>
      <c r="J15" s="591"/>
      <c r="K15" s="591"/>
    </row>
    <row r="16" spans="1:17" ht="25.5" customHeight="1" x14ac:dyDescent="0.35">
      <c r="B16" s="590" t="s">
        <v>862</v>
      </c>
      <c r="C16" s="590"/>
      <c r="D16" s="590"/>
      <c r="E16" s="590"/>
      <c r="F16" s="590"/>
      <c r="G16" s="590"/>
      <c r="H16" s="590"/>
      <c r="I16" s="590"/>
      <c r="J16" s="590"/>
      <c r="K16" s="590"/>
    </row>
    <row r="17" spans="1:11" ht="64.5" customHeight="1" x14ac:dyDescent="0.35">
      <c r="B17" s="590" t="s">
        <v>863</v>
      </c>
      <c r="C17" s="591"/>
      <c r="D17" s="591"/>
      <c r="E17" s="591"/>
      <c r="F17" s="591"/>
      <c r="G17" s="591"/>
      <c r="H17" s="591"/>
      <c r="I17" s="591"/>
      <c r="J17" s="591"/>
      <c r="K17" s="591"/>
    </row>
    <row r="18" spans="1:11" ht="12.75" customHeight="1" x14ac:dyDescent="0.35">
      <c r="B18" s="592" t="s">
        <v>864</v>
      </c>
      <c r="C18" s="593"/>
      <c r="D18" s="593"/>
      <c r="E18" s="593"/>
      <c r="F18" s="593"/>
      <c r="G18" s="593"/>
      <c r="H18" s="593"/>
      <c r="I18" s="593"/>
      <c r="J18" s="593"/>
      <c r="K18" s="593"/>
    </row>
    <row r="19" spans="1:11" ht="12.75" customHeight="1" x14ac:dyDescent="0.35">
      <c r="B19" s="593"/>
      <c r="C19" s="593"/>
      <c r="D19" s="593"/>
      <c r="E19" s="593"/>
      <c r="F19" s="593"/>
      <c r="G19" s="593"/>
      <c r="H19" s="593"/>
      <c r="I19" s="593"/>
      <c r="J19" s="593"/>
      <c r="K19" s="593"/>
    </row>
    <row r="20" spans="1:11" ht="12.75" x14ac:dyDescent="0.35">
      <c r="C20" s="199"/>
      <c r="D20" s="199"/>
      <c r="E20" s="199"/>
      <c r="F20" s="199"/>
      <c r="G20" s="199"/>
      <c r="H20" s="199"/>
      <c r="I20" s="199"/>
      <c r="J20" s="199"/>
      <c r="K20" s="199"/>
    </row>
    <row r="21" spans="1:11" ht="13.15" x14ac:dyDescent="0.4">
      <c r="A21" s="45" t="s">
        <v>844</v>
      </c>
      <c r="B21" s="498"/>
      <c r="C21" s="499"/>
      <c r="D21" s="499"/>
      <c r="E21" s="499"/>
      <c r="F21" s="499"/>
      <c r="G21" s="499"/>
      <c r="H21" s="500"/>
      <c r="I21" s="574" t="s">
        <v>865</v>
      </c>
      <c r="J21" s="574" t="s">
        <v>866</v>
      </c>
      <c r="K21" s="574" t="s">
        <v>468</v>
      </c>
    </row>
    <row r="22" spans="1:11" ht="13.15" x14ac:dyDescent="0.4">
      <c r="A22" s="45" t="s">
        <v>844</v>
      </c>
      <c r="B22" s="594" t="s">
        <v>867</v>
      </c>
      <c r="C22" s="26" t="s">
        <v>868</v>
      </c>
      <c r="D22" s="26"/>
      <c r="E22" s="26"/>
      <c r="F22" s="26"/>
      <c r="G22" s="26"/>
      <c r="H22" s="27"/>
      <c r="I22" s="133">
        <v>85</v>
      </c>
      <c r="J22" s="133">
        <v>83</v>
      </c>
      <c r="K22" s="133">
        <f t="shared" ref="K22:K30" si="0">SUM(I22:J22)</f>
        <v>168</v>
      </c>
    </row>
    <row r="23" spans="1:11" ht="13.15" x14ac:dyDescent="0.4">
      <c r="A23" s="45" t="s">
        <v>844</v>
      </c>
      <c r="B23" s="594" t="s">
        <v>869</v>
      </c>
      <c r="C23" s="26" t="s">
        <v>870</v>
      </c>
      <c r="D23" s="26"/>
      <c r="E23" s="26"/>
      <c r="F23" s="26"/>
      <c r="G23" s="26"/>
      <c r="H23" s="27"/>
      <c r="I23" s="133">
        <v>25</v>
      </c>
      <c r="J23" s="133">
        <v>25</v>
      </c>
      <c r="K23" s="133">
        <f t="shared" si="0"/>
        <v>50</v>
      </c>
    </row>
    <row r="24" spans="1:11" ht="13.15" x14ac:dyDescent="0.4">
      <c r="A24" s="45" t="s">
        <v>844</v>
      </c>
      <c r="B24" s="594" t="s">
        <v>871</v>
      </c>
      <c r="C24" s="26" t="s">
        <v>872</v>
      </c>
      <c r="D24" s="26"/>
      <c r="E24" s="26"/>
      <c r="F24" s="26"/>
      <c r="G24" s="26"/>
      <c r="H24" s="27"/>
      <c r="I24" s="133">
        <v>42</v>
      </c>
      <c r="J24" s="133">
        <v>48</v>
      </c>
      <c r="K24" s="133">
        <f t="shared" si="0"/>
        <v>90</v>
      </c>
    </row>
    <row r="25" spans="1:11" ht="13.15" x14ac:dyDescent="0.4">
      <c r="A25" s="45" t="s">
        <v>844</v>
      </c>
      <c r="B25" s="594" t="s">
        <v>873</v>
      </c>
      <c r="C25" s="26" t="s">
        <v>874</v>
      </c>
      <c r="D25" s="26"/>
      <c r="E25" s="26"/>
      <c r="F25" s="26"/>
      <c r="G25" s="26"/>
      <c r="H25" s="27"/>
      <c r="I25" s="133">
        <v>43</v>
      </c>
      <c r="J25" s="133">
        <v>35</v>
      </c>
      <c r="K25" s="133">
        <f t="shared" si="0"/>
        <v>78</v>
      </c>
    </row>
    <row r="26" spans="1:11" ht="14.25" customHeight="1" x14ac:dyDescent="0.4">
      <c r="A26" s="45" t="s">
        <v>844</v>
      </c>
      <c r="B26" s="594" t="s">
        <v>875</v>
      </c>
      <c r="C26" s="26" t="s">
        <v>876</v>
      </c>
      <c r="D26" s="26"/>
      <c r="E26" s="26"/>
      <c r="F26" s="26"/>
      <c r="G26" s="26"/>
      <c r="H26" s="27"/>
      <c r="I26" s="133">
        <v>10</v>
      </c>
      <c r="J26" s="133">
        <v>0</v>
      </c>
      <c r="K26" s="133">
        <f t="shared" si="0"/>
        <v>10</v>
      </c>
    </row>
    <row r="27" spans="1:11" ht="25.5" customHeight="1" x14ac:dyDescent="0.4">
      <c r="A27" s="45" t="s">
        <v>844</v>
      </c>
      <c r="B27" s="595" t="s">
        <v>877</v>
      </c>
      <c r="C27" s="505" t="s">
        <v>878</v>
      </c>
      <c r="D27" s="505"/>
      <c r="E27" s="505"/>
      <c r="F27" s="505"/>
      <c r="G27" s="505"/>
      <c r="H27" s="506"/>
      <c r="I27" s="133">
        <v>72</v>
      </c>
      <c r="J27" s="133">
        <v>27</v>
      </c>
      <c r="K27" s="133">
        <f t="shared" si="0"/>
        <v>99</v>
      </c>
    </row>
    <row r="28" spans="1:11" ht="26.25" customHeight="1" x14ac:dyDescent="0.4">
      <c r="A28" s="45" t="s">
        <v>844</v>
      </c>
      <c r="B28" s="595" t="s">
        <v>879</v>
      </c>
      <c r="C28" s="26" t="s">
        <v>880</v>
      </c>
      <c r="D28" s="26"/>
      <c r="E28" s="26"/>
      <c r="F28" s="26"/>
      <c r="G28" s="26"/>
      <c r="H28" s="27"/>
      <c r="I28" s="133">
        <v>9</v>
      </c>
      <c r="J28" s="133">
        <v>38</v>
      </c>
      <c r="K28" s="133">
        <f t="shared" si="0"/>
        <v>47</v>
      </c>
    </row>
    <row r="29" spans="1:11" ht="13.15" x14ac:dyDescent="0.4">
      <c r="A29" s="45" t="s">
        <v>844</v>
      </c>
      <c r="B29" s="594" t="s">
        <v>881</v>
      </c>
      <c r="C29" s="26" t="s">
        <v>882</v>
      </c>
      <c r="D29" s="26"/>
      <c r="E29" s="26"/>
      <c r="F29" s="26"/>
      <c r="G29" s="26"/>
      <c r="H29" s="27"/>
      <c r="I29" s="133">
        <v>0</v>
      </c>
      <c r="J29" s="133">
        <v>0</v>
      </c>
      <c r="K29" s="133">
        <f t="shared" si="0"/>
        <v>0</v>
      </c>
    </row>
    <row r="30" spans="1:11" ht="25.5" customHeight="1" x14ac:dyDescent="0.4">
      <c r="A30" s="45" t="s">
        <v>844</v>
      </c>
      <c r="B30" s="594" t="s">
        <v>883</v>
      </c>
      <c r="C30" s="26" t="s">
        <v>884</v>
      </c>
      <c r="D30" s="26"/>
      <c r="E30" s="26"/>
      <c r="F30" s="26"/>
      <c r="G30" s="26"/>
      <c r="H30" s="27"/>
      <c r="I30" s="133">
        <v>4</v>
      </c>
      <c r="J30" s="133">
        <v>18</v>
      </c>
      <c r="K30" s="133">
        <f t="shared" si="0"/>
        <v>22</v>
      </c>
    </row>
    <row r="31" spans="1:11" ht="25.5" customHeight="1" x14ac:dyDescent="0.4">
      <c r="A31" s="45" t="s">
        <v>844</v>
      </c>
      <c r="B31" s="596" t="s">
        <v>885</v>
      </c>
      <c r="C31" s="280" t="s">
        <v>886</v>
      </c>
      <c r="D31" s="280"/>
      <c r="E31" s="280"/>
      <c r="F31" s="280"/>
      <c r="G31" s="280"/>
      <c r="H31" s="280"/>
      <c r="I31" s="133" t="s">
        <v>168</v>
      </c>
      <c r="J31" s="133" t="s">
        <v>168</v>
      </c>
      <c r="K31" s="133" t="s">
        <v>168</v>
      </c>
    </row>
    <row r="32" spans="1:11" ht="12.75" x14ac:dyDescent="0.35"/>
    <row r="33" spans="1:11" ht="13.15" x14ac:dyDescent="0.4">
      <c r="A33" s="45" t="s">
        <v>887</v>
      </c>
      <c r="B33" s="144" t="s">
        <v>888</v>
      </c>
      <c r="C33" s="147"/>
      <c r="D33" s="147"/>
      <c r="E33" s="147"/>
      <c r="F33" s="147"/>
      <c r="G33" s="147"/>
      <c r="H33" s="147"/>
      <c r="I33" s="147"/>
      <c r="J33" s="147"/>
      <c r="K33" s="147"/>
    </row>
    <row r="34" spans="1:11" ht="64.5" customHeight="1" x14ac:dyDescent="0.35">
      <c r="B34" s="5" t="s">
        <v>889</v>
      </c>
      <c r="C34" s="5"/>
      <c r="D34" s="5"/>
      <c r="E34" s="5"/>
      <c r="F34" s="5"/>
      <c r="G34" s="5"/>
      <c r="H34" s="5"/>
      <c r="I34" s="5"/>
      <c r="J34" s="5"/>
      <c r="K34" s="5"/>
    </row>
    <row r="35" spans="1:11" ht="12.75" x14ac:dyDescent="0.35">
      <c r="B35" s="28"/>
      <c r="C35" s="28"/>
      <c r="D35" s="28"/>
      <c r="E35" s="28"/>
      <c r="F35" s="28"/>
      <c r="G35" s="28"/>
      <c r="H35" s="28"/>
      <c r="I35" s="28"/>
      <c r="J35" s="28"/>
      <c r="K35" s="28"/>
    </row>
    <row r="36" spans="1:11" s="572" customFormat="1" ht="13.15" x14ac:dyDescent="0.35">
      <c r="A36" s="597" t="s">
        <v>887</v>
      </c>
      <c r="B36" s="598" t="s">
        <v>890</v>
      </c>
      <c r="C36" s="598"/>
      <c r="D36" s="598"/>
      <c r="E36" s="598"/>
      <c r="F36" s="598"/>
      <c r="G36" s="599">
        <f>J36/J37</f>
        <v>12.402366863905327</v>
      </c>
      <c r="H36" s="600" t="s">
        <v>891</v>
      </c>
      <c r="I36" s="601" t="s">
        <v>892</v>
      </c>
      <c r="J36" s="602">
        <v>1397.3333333333335</v>
      </c>
      <c r="K36" s="601" t="s">
        <v>893</v>
      </c>
    </row>
    <row r="37" spans="1:11" s="572" customFormat="1" ht="12.75" x14ac:dyDescent="0.35">
      <c r="I37" s="603" t="s">
        <v>894</v>
      </c>
      <c r="J37" s="602">
        <f>I22+(J22/3)</f>
        <v>112.66666666666667</v>
      </c>
      <c r="K37" s="601" t="s">
        <v>895</v>
      </c>
    </row>
    <row r="38" spans="1:11" ht="16.5" customHeight="1" x14ac:dyDescent="0.4">
      <c r="A38" s="45" t="s">
        <v>896</v>
      </c>
      <c r="B38" s="144" t="s">
        <v>897</v>
      </c>
      <c r="C38" s="147"/>
      <c r="D38" s="147"/>
      <c r="E38" s="147"/>
      <c r="F38" s="147"/>
      <c r="G38" s="147"/>
      <c r="H38" s="147"/>
      <c r="I38" s="147"/>
      <c r="J38" s="147"/>
      <c r="K38" s="147"/>
    </row>
    <row r="39" spans="1:11" ht="27" customHeight="1" x14ac:dyDescent="0.4">
      <c r="A39" s="45"/>
      <c r="B39" s="5" t="s">
        <v>898</v>
      </c>
      <c r="C39" s="5"/>
      <c r="D39" s="5"/>
      <c r="E39" s="5"/>
      <c r="F39" s="5"/>
      <c r="G39" s="5"/>
      <c r="H39" s="5"/>
      <c r="I39" s="5"/>
      <c r="J39" s="5"/>
      <c r="K39" s="5"/>
    </row>
    <row r="40" spans="1:11" ht="115.5" customHeight="1" x14ac:dyDescent="0.4">
      <c r="A40" s="45"/>
      <c r="B40" s="604" t="s">
        <v>899</v>
      </c>
      <c r="C40" s="5"/>
      <c r="D40" s="5"/>
      <c r="E40" s="5"/>
      <c r="F40" s="5"/>
      <c r="G40" s="5"/>
      <c r="H40" s="5"/>
      <c r="I40" s="5"/>
      <c r="J40" s="5"/>
      <c r="K40" s="5"/>
    </row>
    <row r="41" spans="1:11" ht="93" customHeight="1" x14ac:dyDescent="0.4">
      <c r="A41" s="45"/>
      <c r="B41" s="604" t="s">
        <v>900</v>
      </c>
      <c r="C41" s="5"/>
      <c r="D41" s="5"/>
      <c r="E41" s="5"/>
      <c r="F41" s="5"/>
      <c r="G41" s="5"/>
      <c r="H41" s="5"/>
      <c r="I41" s="5"/>
      <c r="J41" s="5"/>
      <c r="K41" s="5"/>
    </row>
    <row r="42" spans="1:11" ht="68.25" customHeight="1" x14ac:dyDescent="0.4">
      <c r="A42" s="45"/>
      <c r="B42" s="5" t="s">
        <v>901</v>
      </c>
      <c r="C42" s="5"/>
      <c r="D42" s="5"/>
      <c r="E42" s="5"/>
      <c r="F42" s="5"/>
      <c r="G42" s="5"/>
      <c r="H42" s="5"/>
      <c r="I42" s="5"/>
      <c r="J42" s="5"/>
      <c r="K42" s="5"/>
    </row>
    <row r="43" spans="1:11" ht="13.15" x14ac:dyDescent="0.4">
      <c r="A43" s="45"/>
      <c r="B43" s="605"/>
      <c r="C43" s="605"/>
      <c r="D43" s="605"/>
      <c r="E43" s="605"/>
      <c r="F43" s="605"/>
      <c r="G43" s="605"/>
      <c r="H43" s="605"/>
      <c r="I43" s="605"/>
      <c r="J43" s="605"/>
      <c r="K43" s="605"/>
    </row>
    <row r="44" spans="1:11" ht="13.15" x14ac:dyDescent="0.4">
      <c r="A44" s="45" t="s">
        <v>896</v>
      </c>
      <c r="B44" s="606" t="s">
        <v>902</v>
      </c>
      <c r="C44" s="143"/>
      <c r="D44" s="143"/>
      <c r="E44" s="143"/>
      <c r="F44" s="143"/>
      <c r="G44" s="143"/>
      <c r="H44" s="143"/>
      <c r="I44" s="143"/>
      <c r="J44" s="143"/>
      <c r="K44" s="143"/>
    </row>
    <row r="45" spans="1:11" ht="12.75" x14ac:dyDescent="0.35"/>
    <row r="46" spans="1:11" ht="13.15" x14ac:dyDescent="0.4">
      <c r="A46" s="45" t="s">
        <v>896</v>
      </c>
      <c r="B46" s="607" t="s">
        <v>903</v>
      </c>
      <c r="C46" s="607"/>
      <c r="D46" s="607"/>
      <c r="E46" s="607"/>
      <c r="F46" s="607"/>
      <c r="G46" s="607"/>
      <c r="H46" s="607"/>
      <c r="I46" s="607"/>
      <c r="J46" s="607"/>
      <c r="K46" s="607"/>
    </row>
    <row r="47" spans="1:11" ht="13.15" x14ac:dyDescent="0.4">
      <c r="A47" s="45" t="s">
        <v>896</v>
      </c>
      <c r="B47" s="125" t="s">
        <v>904</v>
      </c>
      <c r="C47" s="125"/>
      <c r="D47" s="608" t="s">
        <v>905</v>
      </c>
      <c r="E47" s="608" t="s">
        <v>906</v>
      </c>
      <c r="F47" s="608" t="s">
        <v>907</v>
      </c>
      <c r="G47" s="608" t="s">
        <v>908</v>
      </c>
      <c r="H47" s="608" t="s">
        <v>909</v>
      </c>
      <c r="I47" s="608" t="s">
        <v>910</v>
      </c>
      <c r="J47" s="608" t="s">
        <v>911</v>
      </c>
      <c r="K47" s="608" t="s">
        <v>468</v>
      </c>
    </row>
    <row r="48" spans="1:11" ht="13.15" x14ac:dyDescent="0.4">
      <c r="A48" s="45" t="s">
        <v>896</v>
      </c>
      <c r="B48" s="125"/>
      <c r="C48" s="125"/>
      <c r="D48" s="15">
        <v>46</v>
      </c>
      <c r="E48" s="15">
        <v>71</v>
      </c>
      <c r="F48" s="15">
        <v>40</v>
      </c>
      <c r="G48" s="15">
        <v>17</v>
      </c>
      <c r="H48" s="15">
        <v>2</v>
      </c>
      <c r="I48" s="15">
        <v>1</v>
      </c>
      <c r="J48" s="15">
        <v>0</v>
      </c>
      <c r="K48" s="15">
        <f>SUM(D48:J48)</f>
        <v>177</v>
      </c>
    </row>
    <row r="49" spans="1:11" ht="12.75" x14ac:dyDescent="0.35">
      <c r="B49" s="609"/>
      <c r="C49" s="609"/>
    </row>
    <row r="50" spans="1:11" ht="13.15" x14ac:dyDescent="0.4">
      <c r="A50" s="45" t="s">
        <v>896</v>
      </c>
      <c r="B50" s="125" t="s">
        <v>912</v>
      </c>
      <c r="C50" s="125"/>
      <c r="D50" s="608" t="s">
        <v>905</v>
      </c>
      <c r="E50" s="608" t="s">
        <v>906</v>
      </c>
      <c r="F50" s="608" t="s">
        <v>907</v>
      </c>
      <c r="G50" s="608" t="s">
        <v>908</v>
      </c>
      <c r="H50" s="608" t="s">
        <v>909</v>
      </c>
      <c r="I50" s="608" t="s">
        <v>910</v>
      </c>
      <c r="J50" s="608" t="s">
        <v>911</v>
      </c>
      <c r="K50" s="608" t="s">
        <v>468</v>
      </c>
    </row>
    <row r="51" spans="1:11" ht="13.15" x14ac:dyDescent="0.4">
      <c r="A51" s="45" t="s">
        <v>896</v>
      </c>
      <c r="B51" s="125"/>
      <c r="C51" s="125"/>
      <c r="D51" s="15">
        <v>2</v>
      </c>
      <c r="E51" s="15">
        <v>0</v>
      </c>
      <c r="F51" s="15">
        <v>0</v>
      </c>
      <c r="G51" s="15">
        <v>0</v>
      </c>
      <c r="H51" s="15">
        <v>0</v>
      </c>
      <c r="I51" s="15">
        <v>0</v>
      </c>
      <c r="J51" s="15">
        <v>0</v>
      </c>
      <c r="K51" s="15">
        <f>SUM(D51:J51)</f>
        <v>2</v>
      </c>
    </row>
    <row r="52" spans="1:11" ht="12.75" x14ac:dyDescent="0.35"/>
  </sheetData>
  <mergeCells count="40">
    <mergeCell ref="B46:K46"/>
    <mergeCell ref="B47:C48"/>
    <mergeCell ref="B49:C49"/>
    <mergeCell ref="B50:C51"/>
    <mergeCell ref="B38:K38"/>
    <mergeCell ref="B39:K39"/>
    <mergeCell ref="B40:K40"/>
    <mergeCell ref="B41:K41"/>
    <mergeCell ref="B42:K42"/>
    <mergeCell ref="B44:K44"/>
    <mergeCell ref="C29:H29"/>
    <mergeCell ref="C30:H30"/>
    <mergeCell ref="C31:H31"/>
    <mergeCell ref="B33:K33"/>
    <mergeCell ref="B34:K34"/>
    <mergeCell ref="B36:F36"/>
    <mergeCell ref="C23:H23"/>
    <mergeCell ref="C24:H24"/>
    <mergeCell ref="C25:H25"/>
    <mergeCell ref="C26:H26"/>
    <mergeCell ref="C27:H27"/>
    <mergeCell ref="C28:H28"/>
    <mergeCell ref="B16:K16"/>
    <mergeCell ref="B17:K17"/>
    <mergeCell ref="B18:K18"/>
    <mergeCell ref="B19:K19"/>
    <mergeCell ref="B21:H21"/>
    <mergeCell ref="C22:H22"/>
    <mergeCell ref="C9:I9"/>
    <mergeCell ref="C10:I10"/>
    <mergeCell ref="C11:I11"/>
    <mergeCell ref="C12:I12"/>
    <mergeCell ref="B14:K14"/>
    <mergeCell ref="B15:K15"/>
    <mergeCell ref="A1:K1"/>
    <mergeCell ref="B3:K3"/>
    <mergeCell ref="B4:K4"/>
    <mergeCell ref="C6:I6"/>
    <mergeCell ref="C7:I7"/>
    <mergeCell ref="C8:I8"/>
  </mergeCells>
  <pageMargins left="0.75" right="0.75" top="1" bottom="1" header="0.5" footer="0.5"/>
  <pageSetup scale="75" orientation="portrait" r:id="rId1"/>
  <headerFooter alignWithMargins="0">
    <oddHeader>&amp;CCommon Data Set 2019-2020</oddHeader>
    <oddFooter>&amp;C&amp;A&amp;RPage &amp;P</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CDS-A</vt:lpstr>
      <vt:lpstr>CDS-B</vt:lpstr>
      <vt:lpstr>CDS-C</vt:lpstr>
      <vt:lpstr>CDS-D</vt:lpstr>
      <vt:lpstr>CDS-E</vt:lpstr>
      <vt:lpstr>CDS-F</vt:lpstr>
      <vt:lpstr>CDS-G</vt:lpstr>
      <vt:lpstr>CDS-H </vt:lpstr>
      <vt:lpstr>CDS-I</vt:lpstr>
      <vt:lpstr>CDS-J</vt:lpstr>
    </vt:vector>
  </TitlesOfParts>
  <Company>Texas A&amp;M University - Central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Turcotte</dc:creator>
  <cp:lastModifiedBy>Paul Turcotte</cp:lastModifiedBy>
  <dcterms:created xsi:type="dcterms:W3CDTF">2020-05-22T13:59:00Z</dcterms:created>
  <dcterms:modified xsi:type="dcterms:W3CDTF">2020-05-22T14:00:10Z</dcterms:modified>
</cp:coreProperties>
</file>