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Projects\IRA20_163 Common Data Set 2020-2021\"/>
    </mc:Choice>
  </mc:AlternateContent>
  <xr:revisionPtr revIDLastSave="0" documentId="13_ncr:1_{AF58BC45-6BA3-4536-B1C5-39A49993D90C}" xr6:coauthVersionLast="45" xr6:coauthVersionMax="45" xr10:uidLastSave="{00000000-0000-0000-0000-000000000000}"/>
  <bookViews>
    <workbookView xWindow="-120" yWindow="-120" windowWidth="29040" windowHeight="15840" xr2:uid="{62CBD7A6-A8BC-4A1D-8C47-A9AC1C7AC6B8}"/>
  </bookViews>
  <sheets>
    <sheet name="CDS-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10" l="1"/>
  <c r="D45" i="10"/>
  <c r="C45" i="10"/>
  <c r="K52" i="9"/>
  <c r="K49" i="9"/>
  <c r="K29" i="9"/>
  <c r="K28" i="9"/>
  <c r="K27" i="9"/>
  <c r="K26" i="9"/>
  <c r="K25" i="9"/>
  <c r="K24" i="9"/>
  <c r="K23" i="9"/>
  <c r="K22" i="9"/>
  <c r="J37" i="9"/>
  <c r="G36" i="9" s="1"/>
  <c r="F127" i="8"/>
  <c r="F55" i="8"/>
  <c r="E55" i="8"/>
  <c r="F50" i="8"/>
  <c r="E50" i="8"/>
  <c r="D26" i="7"/>
  <c r="C61" i="7" s="1"/>
  <c r="D25" i="7"/>
  <c r="C60" i="7" s="1"/>
  <c r="C59" i="7" s="1"/>
  <c r="D24" i="7"/>
  <c r="E12" i="4"/>
  <c r="D12" i="4"/>
  <c r="C12" i="4"/>
  <c r="D251" i="3"/>
  <c r="E229" i="3"/>
  <c r="D229" i="3"/>
  <c r="C229" i="3"/>
  <c r="C220" i="3"/>
  <c r="D211" i="3"/>
  <c r="C211" i="3"/>
  <c r="C83" i="2"/>
  <c r="E82" i="2"/>
  <c r="F82" i="2" s="1"/>
  <c r="D82" i="2"/>
  <c r="C82" i="2"/>
  <c r="F81" i="2"/>
  <c r="F80" i="2"/>
  <c r="F79" i="2"/>
  <c r="E78" i="2"/>
  <c r="D78" i="2"/>
  <c r="D83" i="2" s="1"/>
  <c r="C78" i="2"/>
  <c r="F77" i="2"/>
  <c r="F76" i="2"/>
  <c r="D71" i="2"/>
  <c r="C71" i="2"/>
  <c r="F70" i="2"/>
  <c r="E70" i="2"/>
  <c r="D70" i="2"/>
  <c r="C70" i="2"/>
  <c r="F69" i="2"/>
  <c r="F68" i="2"/>
  <c r="F67" i="2"/>
  <c r="E66" i="2"/>
  <c r="E71" i="2" s="1"/>
  <c r="D66" i="2"/>
  <c r="C66" i="2"/>
  <c r="F65" i="2"/>
  <c r="F64" i="2"/>
  <c r="F39" i="2"/>
  <c r="F38" i="2"/>
  <c r="F37" i="2"/>
  <c r="F36" i="2"/>
  <c r="F35" i="2"/>
  <c r="F34" i="2"/>
  <c r="F33" i="2"/>
  <c r="E40" i="2"/>
  <c r="D40" i="2"/>
  <c r="F31" i="2"/>
  <c r="F19" i="2"/>
  <c r="E19" i="2"/>
  <c r="D19" i="2"/>
  <c r="C19" i="2"/>
  <c r="C23" i="2" s="1"/>
  <c r="F12" i="2"/>
  <c r="F14" i="2" s="1"/>
  <c r="F20" i="2" s="1"/>
  <c r="E12" i="2"/>
  <c r="E14" i="2" s="1"/>
  <c r="E20" i="2" s="1"/>
  <c r="D12" i="2"/>
  <c r="D14" i="2" s="1"/>
  <c r="D20" i="2" s="1"/>
  <c r="C12" i="2"/>
  <c r="C14" i="2" s="1"/>
  <c r="C20" i="2" l="1"/>
  <c r="C22" i="2"/>
  <c r="C24" i="2" s="1"/>
  <c r="F83" i="2"/>
  <c r="F71" i="2"/>
  <c r="F32" i="2"/>
  <c r="F40" i="2" s="1"/>
  <c r="E83" i="2"/>
  <c r="K21" i="9"/>
  <c r="F66" i="2"/>
  <c r="F78" i="2"/>
</calcChain>
</file>

<file path=xl/sharedStrings.xml><?xml version="1.0" encoding="utf-8"?>
<sst xmlns="http://schemas.openxmlformats.org/spreadsheetml/2006/main" count="1800" uniqueCount="1168">
  <si>
    <t>A.  General Information</t>
  </si>
  <si>
    <t>A0</t>
  </si>
  <si>
    <t>Respondent Information (Not for Publication)</t>
  </si>
  <si>
    <t>Name:</t>
  </si>
  <si>
    <t>Paul Turcotte</t>
  </si>
  <si>
    <t>Title:</t>
  </si>
  <si>
    <t>Director of Institutional Research and Assessment</t>
  </si>
  <si>
    <t>Office:</t>
  </si>
  <si>
    <t>Institutional Research and Assessment</t>
  </si>
  <si>
    <t>Mailing Address:</t>
  </si>
  <si>
    <t xml:space="preserve">1001 Leadership Place </t>
  </si>
  <si>
    <t>City/State/Zip/Country:</t>
  </si>
  <si>
    <t>Killeen, TX 76549</t>
  </si>
  <si>
    <t>Phone:</t>
  </si>
  <si>
    <t>254-501-5817</t>
  </si>
  <si>
    <t>Fax:</t>
  </si>
  <si>
    <t>None</t>
  </si>
  <si>
    <t>E-mail Address:</t>
  </si>
  <si>
    <t>ira@tamuct.edu</t>
  </si>
  <si>
    <t>Are your responses to the CDS posted for reference on your institution's Web site?</t>
  </si>
  <si>
    <t>X</t>
  </si>
  <si>
    <t>Yes</t>
  </si>
  <si>
    <t>No</t>
  </si>
  <si>
    <t>If yes, please provide the URL of the corresponding Web page:</t>
  </si>
  <si>
    <t>WWW.TAMUCT.EDU\IRA</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</si>
  <si>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</si>
  <si>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</si>
  <si>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A&amp;M-Central Texas offers upper-level undergraduate and master's programs. Undergraduate students transfer a minimum of 30 semester credit hours. Data points associated with Freshmen First-Time students cannot be reported. The data set would benefit from additional opportunities to report on transfer students</t>
  </si>
  <si>
    <t>A1</t>
  </si>
  <si>
    <t>Address Information</t>
  </si>
  <si>
    <t>Name of College/University:</t>
  </si>
  <si>
    <t>Texas A&amp;M University-Central Texas</t>
  </si>
  <si>
    <t>1001 Leadership Place</t>
  </si>
  <si>
    <t>Killeen TX. 76549</t>
  </si>
  <si>
    <t>Street Address (if different):</t>
  </si>
  <si>
    <t>Main Phone Number:</t>
  </si>
  <si>
    <t>254-519-5400</t>
  </si>
  <si>
    <t>WWW Home Page Address:</t>
  </si>
  <si>
    <t>WWW.TAMUCT.EDU</t>
  </si>
  <si>
    <t>Admissions Phone Number:</t>
  </si>
  <si>
    <t>254-519-5438</t>
  </si>
  <si>
    <t>Admissions Toll-Free Phone Number:</t>
  </si>
  <si>
    <t>Admissions Office Mailing Address:</t>
  </si>
  <si>
    <t>Admissions Fax Number:</t>
  </si>
  <si>
    <t>254-519-5856</t>
  </si>
  <si>
    <t>Admissions E-mail Address:</t>
  </si>
  <si>
    <t>admissions@tamuct.edu</t>
  </si>
  <si>
    <t>If there is a separate URL for your school’s online application, please specify:</t>
  </si>
  <si>
    <t>WWW.APPLYTEXAS.ORG</t>
  </si>
  <si>
    <t>If you have a mailing address other than the above to which applications should be sent, please provide:</t>
  </si>
  <si>
    <t>A2</t>
  </si>
  <si>
    <r>
      <t xml:space="preserve">Source of institutional control </t>
    </r>
    <r>
      <rPr>
        <sz val="10"/>
        <rFont val="Arial"/>
        <family val="2"/>
      </rPr>
      <t>(Check only one)</t>
    </r>
    <r>
      <rPr>
        <b/>
        <sz val="10"/>
        <rFont val="Arial"/>
        <family val="2"/>
      </rPr>
      <t>:</t>
    </r>
  </si>
  <si>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</si>
  <si>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</si>
  <si>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</si>
  <si>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</si>
  <si>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</si>
  <si>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</si>
  <si>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</si>
  <si>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</si>
  <si>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</si>
  <si>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</si>
  <si>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</si>
  <si>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</si>
  <si>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</si>
  <si>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</si>
  <si>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</si>
  <si>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</si>
  <si>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</si>
  <si>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</si>
  <si>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</si>
  <si>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</si>
  <si>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</si>
  <si>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</si>
  <si>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</si>
  <si>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</si>
  <si>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</si>
  <si>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</si>
  <si>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 Bachelor's certificate</t>
  </si>
  <si>
    <t>Master's</t>
  </si>
  <si>
    <t>Post-master's certificate</t>
  </si>
  <si>
    <t>Doctoral degree research/scholarship</t>
  </si>
  <si>
    <t>Doctoral degree – professional practice</t>
  </si>
  <si>
    <t>Doctoral degree -- other</t>
  </si>
  <si>
    <t>B. ENROLLMENT AND PERSISTENCE</t>
  </si>
  <si>
    <t>B1</t>
  </si>
  <si>
    <t xml:space="preserve">Institutional Enrollment - Men and Women </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</si>
  <si>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</si>
  <si>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</si>
  <si>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</si>
  <si>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</si>
  <si>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</si>
  <si>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</si>
  <si>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</si>
  <si>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</si>
  <si>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</si>
  <si>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</si>
  <si>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</si>
  <si>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</si>
  <si>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</si>
  <si>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Graduates</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</si>
  <si>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</si>
  <si>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</si>
  <si>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</si>
  <si>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</si>
  <si>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</si>
  <si>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</si>
  <si>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</si>
  <si>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</si>
  <si>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</si>
  <si>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</si>
  <si>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</si>
  <si>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</si>
  <si>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</si>
  <si>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Degree-Seeking
First-Time
First Year</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</si>
  <si>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</si>
  <si>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</si>
  <si>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</si>
  <si>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</si>
  <si>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</si>
  <si>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</si>
  <si>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</si>
  <si>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</si>
  <si>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</si>
  <si>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</si>
  <si>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</si>
  <si>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</si>
  <si>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</si>
  <si>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</si>
  <si>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t xml:space="preserve">Number of degrees awarded by your institution from </t>
    </r>
    <r>
      <rPr>
        <b/>
        <u/>
        <sz val="10"/>
        <rFont val="Arial"/>
        <family val="2"/>
      </rPr>
      <t>July 1, 2019, to June 30, 2020</t>
    </r>
    <r>
      <rPr>
        <b/>
        <sz val="10"/>
        <rFont val="Arial"/>
        <family val="2"/>
      </rPr>
      <t>.</t>
    </r>
  </si>
  <si>
    <t>Certificate/diploma</t>
  </si>
  <si>
    <t>Bachelor’s</t>
  </si>
  <si>
    <t>Postbachelor's certificates</t>
  </si>
  <si>
    <t>Master’s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</si>
  <si>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</si>
  <si>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</si>
  <si>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</si>
  <si>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</si>
  <si>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</si>
  <si>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</si>
  <si>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</si>
  <si>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</si>
  <si>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</si>
  <si>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</si>
  <si>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t>Fall 2014 Cohort</t>
  </si>
  <si>
    <t>Recipients of a Federal Pell Grant</t>
  </si>
  <si>
    <t>Recipients of a Subsidized Stafford Loan who did not receive a Pell Grant</t>
  </si>
  <si>
    <t>Students who did not receive either a Pell Grant or a subsidized Stafford Loan</t>
  </si>
  <si>
    <r>
      <t xml:space="preserve">Total 
</t>
    </r>
    <r>
      <rPr>
        <sz val="9"/>
        <rFont val="Arial"/>
        <family val="2"/>
      </rPr>
      <t>(sum of 3 columns to the left)</t>
    </r>
  </si>
  <si>
    <t>A</t>
  </si>
  <si>
    <t>Initial 2014 cohort of first-time, full-time, bachelor's (or equivalent) degree-seeking undergraduate students</t>
  </si>
  <si>
    <t>B</t>
  </si>
  <si>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</si>
  <si>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t>C</t>
  </si>
  <si>
    <t>Final 2014 cohort, after adjusting for allowable exclusions</t>
  </si>
  <si>
    <t>D</t>
  </si>
  <si>
    <t>Of the initial 2014 cohort, how many completed the program in four years or less (by Aug. 31, 2018)</t>
  </si>
  <si>
    <t>E</t>
  </si>
  <si>
    <t>Of the initial 2014 cohort, how many completed the program in more than four years but in five years or less (after Aug. 31, 2018 and by Aug. 31, 2019)</t>
  </si>
  <si>
    <t>F</t>
  </si>
  <si>
    <t>Of the initial 2014 cohort, how many completed the program in more than five years but in six years or less (after Aug. 31, 2019 and by Aug. 31, 2020)</t>
  </si>
  <si>
    <t>G</t>
  </si>
  <si>
    <t>Total graduating within six years (sum of lines D, E, and F)</t>
  </si>
  <si>
    <t>H</t>
  </si>
  <si>
    <t>Six-year graduation rate for 2014 cohort (G divided by C)</t>
  </si>
  <si>
    <t>Fall 2013 Cohort</t>
  </si>
  <si>
    <t>Initial 2013 cohort of first-time, full-time, bachelor's (or equivalent) degree-seeking undergraduate students</t>
  </si>
  <si>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</si>
  <si>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</si>
  <si>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</si>
  <si>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</si>
  <si>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</si>
  <si>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</si>
  <si>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For Two-Year Institutions</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</si>
  <si>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</si>
  <si>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2017 Cohort</t>
  </si>
  <si>
    <t>2016 Cohort</t>
  </si>
  <si>
    <t>B12</t>
  </si>
  <si>
    <t>Initial cohort, total of first-time, full-time degree/certificate-seeking students:</t>
  </si>
  <si>
    <t>N/A</t>
  </si>
  <si>
    <t>B13</t>
  </si>
  <si>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</si>
  <si>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</si>
  <si>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</si>
  <si>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</si>
  <si>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</si>
  <si>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</si>
  <si>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</si>
  <si>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</si>
  <si>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</si>
  <si>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</si>
  <si>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</si>
  <si>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</si>
  <si>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</si>
  <si>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</si>
  <si>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</si>
  <si>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</si>
  <si>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</si>
  <si>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</si>
  <si>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</si>
  <si>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</si>
  <si>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</si>
  <si>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</si>
  <si>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</si>
  <si>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C. FIRST-TIME, FIRST-YEAR (FRESHMAN) ADMISSION</t>
  </si>
  <si>
    <t>C1-C2: Applications</t>
  </si>
  <si>
    <t>C1</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</si>
  <si>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</si>
  <si>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</si>
  <si>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</si>
  <si>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Admitted applicants should include wait-listed students who were subsequently offered admission.</t>
  </si>
  <si>
    <t>Total first-time, first-year (freshman) men who applied</t>
  </si>
  <si>
    <t xml:space="preserve"> N/A</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</si>
  <si>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</si>
  <si>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</si>
  <si>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</si>
  <si>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</si>
  <si>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</si>
  <si>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</si>
  <si>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</si>
  <si>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</si>
  <si>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 xml:space="preserve">Freshman wait-listed students </t>
  </si>
  <si>
    <t>Students who met admission requirements but whose final admission was contingent on space availability</t>
  </si>
  <si>
    <t>Do you have a policy of placing students on a waiting list?</t>
  </si>
  <si>
    <r>
      <t xml:space="preserve">If yes, please answer the questions below for </t>
    </r>
    <r>
      <rPr>
        <b/>
        <sz val="10"/>
        <rFont val="Arial"/>
        <family val="2"/>
      </rPr>
      <t>Fall 2020</t>
    </r>
    <r>
      <rPr>
        <sz val="10"/>
        <rFont val="Arial"/>
        <family val="2"/>
      </rPr>
      <t xml:space="preserve"> admissions:</t>
    </r>
  </si>
  <si>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</si>
  <si>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</si>
  <si>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</si>
  <si>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</si>
  <si>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</si>
  <si>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</si>
  <si>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</si>
  <si>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</si>
  <si>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</si>
  <si>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</si>
  <si>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</si>
  <si>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</si>
  <si>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</si>
  <si>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</si>
  <si>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</si>
  <si>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</si>
  <si>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</si>
  <si>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</si>
  <si>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</si>
  <si>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</si>
  <si>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</si>
  <si>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</si>
  <si>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</si>
  <si>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</si>
  <si>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</si>
  <si>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</si>
  <si>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</si>
  <si>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</si>
  <si>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</si>
  <si>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</si>
  <si>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</si>
  <si>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</si>
  <si>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</si>
  <si>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</si>
  <si>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t xml:space="preserve">Other </t>
    </r>
    <r>
      <rPr>
        <i/>
        <sz val="10"/>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</si>
  <si>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</si>
  <si>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</si>
  <si>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</si>
  <si>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</si>
  <si>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</si>
  <si>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</si>
  <si>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</si>
  <si>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</si>
  <si>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</si>
  <si>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</si>
  <si>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</si>
  <si>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</si>
  <si>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</si>
  <si>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</si>
  <si>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</si>
  <si>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</si>
  <si>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</si>
  <si>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</si>
  <si>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</si>
  <si>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</si>
  <si>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</si>
  <si>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</si>
  <si>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</si>
  <si>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</si>
  <si>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</si>
  <si>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</si>
  <si>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</si>
  <si>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</si>
  <si>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</si>
  <si>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</si>
  <si>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</si>
  <si>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</si>
  <si>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</si>
  <si>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</si>
  <si>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</si>
  <si>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C8: SAT and ACT Policies</t>
  </si>
  <si>
    <t xml:space="preserve">Entrance exams </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</si>
  <si>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</si>
  <si>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C8A</t>
  </si>
  <si>
    <r>
      <t xml:space="preserve">If yes, place check marks in the appropriate boxes below to reflect your institution’s policies for use in admission for </t>
    </r>
    <r>
      <rPr>
        <b/>
        <sz val="10"/>
        <rFont val="Arial"/>
        <family val="2"/>
      </rPr>
      <t>Fall 2022.</t>
    </r>
  </si>
  <si>
    <t>ADMISSION</t>
  </si>
  <si>
    <t>Require for Some</t>
  </si>
  <si>
    <t>Consider if Submitted</t>
  </si>
  <si>
    <t>Not Used</t>
  </si>
  <si>
    <t>SAT or ACT</t>
  </si>
  <si>
    <t>ACT Only</t>
  </si>
  <si>
    <t>SAT Only</t>
  </si>
  <si>
    <t>SAT and SAT Subject Tests or ACT</t>
  </si>
  <si>
    <t>SAT Subject Tests</t>
  </si>
  <si>
    <t>C8B</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</si>
  <si>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</si>
  <si>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t>ACT with writing required</t>
  </si>
  <si>
    <t>ACT with writing recommended</t>
  </si>
  <si>
    <t>ACT with or without writing accepted</t>
  </si>
  <si>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</si>
  <si>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SAT with Essay component required</t>
  </si>
  <si>
    <t>SAT with Essay component recommended</t>
  </si>
  <si>
    <t>SAT with or without Essay component accepted</t>
  </si>
  <si>
    <t>C8C</t>
  </si>
  <si>
    <t>Please indicate how your institution will use the SAT or ACT essay component; check all that apply.</t>
  </si>
  <si>
    <t>SAT essay</t>
  </si>
  <si>
    <t>ACT essay</t>
  </si>
  <si>
    <t>For admission</t>
  </si>
  <si>
    <t>For placement</t>
  </si>
  <si>
    <t>For advising</t>
  </si>
  <si>
    <t>In place of an application essay</t>
  </si>
  <si>
    <t>As a validity check on the application process</t>
  </si>
  <si>
    <t>No college policy as of now</t>
  </si>
  <si>
    <t>Not using essay component</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</si>
  <si>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</si>
  <si>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</si>
  <si>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</si>
  <si>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</si>
  <si>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</si>
  <si>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</si>
  <si>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</si>
  <si>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</si>
  <si>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r>
      <t xml:space="preserve">Please indicate which tests your institution uses for </t>
    </r>
    <r>
      <rPr>
        <b/>
        <sz val="9"/>
        <color indexed="8"/>
        <rFont val="Arial"/>
        <family val="2"/>
      </rPr>
      <t>placement (e.g., state tests):</t>
    </r>
  </si>
  <si>
    <t>SAT</t>
  </si>
  <si>
    <t>ACT</t>
  </si>
  <si>
    <t>AP</t>
  </si>
  <si>
    <t>CLEP</t>
  </si>
  <si>
    <t>Institutional Exam</t>
  </si>
  <si>
    <t>State Exam (specify):</t>
  </si>
  <si>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</si>
  <si>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</si>
  <si>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C9</t>
  </si>
  <si>
    <t>Percent and number of first-time, first-year (freshman) students enrolled in Fall 2020 who submitted national standardized (SAT/ACT) test scores.</t>
  </si>
  <si>
    <r>
      <t xml:space="preserve">•     Include information for </t>
    </r>
    <r>
      <rPr>
        <b/>
        <sz val="10"/>
        <color indexed="8"/>
        <rFont val="Arial"/>
        <family val="2"/>
      </rPr>
      <t>ALL enrolled, degree-seeking, first-time, first-year (freshman) students 
      who submitted test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</si>
  <si>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</si>
  <si>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Do not convert SAT scores to ACT scores and vice versa.</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</si>
  <si>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</si>
  <si>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</si>
  <si>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r>
      <t xml:space="preserve">•     </t>
    </r>
    <r>
      <rPr>
        <sz val="10"/>
        <color indexed="8"/>
        <rFont val="Arial"/>
        <family val="2"/>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</si>
  <si>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</si>
  <si>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</si>
  <si>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</si>
  <si>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</si>
  <si>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</si>
  <si>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</si>
  <si>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25th Percentile</t>
  </si>
  <si>
    <t>75th Percentile</t>
  </si>
  <si>
    <t>SAT Composite</t>
  </si>
  <si>
    <t>SAT Evidence-Based Reading and Writing</t>
  </si>
  <si>
    <t>SAT Math</t>
  </si>
  <si>
    <t>ACT Composite</t>
  </si>
  <si>
    <t>ACT Math</t>
  </si>
  <si>
    <t>ACT English</t>
  </si>
  <si>
    <t>ACT Writing</t>
  </si>
  <si>
    <t>Percent of first-time, first-year (freshman)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</si>
  <si>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</si>
  <si>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</si>
  <si>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</si>
  <si>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</si>
  <si>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</si>
  <si>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</si>
  <si>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</si>
  <si>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</si>
  <si>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</si>
  <si>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</si>
  <si>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</si>
  <si>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</si>
  <si>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</si>
  <si>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</si>
  <si>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</si>
  <si>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</si>
  <si>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</si>
  <si>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</si>
  <si>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</si>
  <si>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</si>
  <si>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</si>
  <si>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</si>
  <si>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</si>
  <si>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</si>
  <si>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</si>
  <si>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</si>
  <si>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</si>
  <si>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</si>
  <si>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</si>
  <si>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</si>
  <si>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</si>
  <si>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</si>
  <si>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</si>
  <si>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</si>
  <si>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</si>
  <si>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</si>
  <si>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</si>
  <si>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</si>
  <si>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</si>
  <si>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</si>
  <si>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</si>
  <si>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</si>
  <si>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</si>
  <si>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</si>
  <si>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C13-C20: Admission Policies</t>
  </si>
  <si>
    <t>C13</t>
  </si>
  <si>
    <t>Application Fee</t>
  </si>
  <si>
    <t>If your institution has waived its application fee for the Fall 2021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</si>
  <si>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</si>
  <si>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</si>
  <si>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</si>
  <si>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</si>
  <si>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</si>
  <si>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</si>
  <si>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</si>
  <si>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</si>
  <si>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</si>
  <si>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</si>
  <si>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</si>
  <si>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</si>
  <si>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</si>
  <si>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</si>
  <si>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</si>
  <si>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</si>
  <si>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</si>
  <si>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</si>
  <si>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</si>
  <si>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</si>
  <si>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</si>
  <si>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</si>
  <si>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</si>
  <si>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</si>
  <si>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</si>
  <si>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</si>
  <si>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</si>
  <si>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</si>
  <si>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</si>
  <si>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</si>
  <si>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</si>
  <si>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</si>
  <si>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</si>
  <si>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</si>
  <si>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</si>
  <si>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</si>
  <si>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</si>
  <si>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</si>
  <si>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</si>
  <si>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(freshman) students one year or more before high school graduation?</t>
  </si>
  <si>
    <t>C20</t>
  </si>
  <si>
    <r>
      <t xml:space="preserve">Common Application: </t>
    </r>
    <r>
      <rPr>
        <sz val="10"/>
        <rFont val="Arial"/>
        <family val="2"/>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</si>
  <si>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</si>
  <si>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</si>
  <si>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</si>
  <si>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</si>
  <si>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</si>
  <si>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</si>
  <si>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</si>
  <si>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</si>
  <si>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</si>
  <si>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2020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</si>
  <si>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</si>
  <si>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</si>
  <si>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</si>
  <si>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</si>
  <si>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</si>
  <si>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</si>
  <si>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</si>
  <si>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</si>
  <si>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</si>
  <si>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</si>
  <si>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</si>
  <si>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</si>
  <si>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</si>
  <si>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</si>
  <si>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</si>
  <si>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t xml:space="preserve">Provide the number of students who applied, were admitted, and enrolled as degree-seeking transfer students in </t>
    </r>
    <r>
      <rPr>
        <b/>
        <u/>
        <sz val="10"/>
        <rFont val="Arial"/>
        <family val="2"/>
      </rPr>
      <t>Fall 2020.</t>
    </r>
  </si>
  <si>
    <t>Applicants</t>
  </si>
  <si>
    <t>Admitted Applicants</t>
  </si>
  <si>
    <t>Enrolled Applicants</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</si>
  <si>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</si>
  <si>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</si>
  <si>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</si>
  <si>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</si>
  <si>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</si>
  <si>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</si>
  <si>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</si>
  <si>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</si>
  <si>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</si>
  <si>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</si>
  <si>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</si>
  <si>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30 Semester Credit Hours</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</si>
  <si>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</si>
  <si>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</si>
  <si>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</si>
  <si>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</si>
  <si>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</si>
  <si>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</si>
  <si>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</si>
  <si>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</si>
  <si>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</si>
  <si>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</si>
  <si>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</si>
  <si>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</si>
  <si>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</si>
  <si>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</si>
  <si>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</si>
  <si>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</si>
  <si>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</si>
  <si>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</si>
  <si>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</si>
  <si>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</si>
  <si>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</si>
  <si>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</si>
  <si>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</si>
  <si>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</si>
  <si>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</si>
  <si>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</si>
  <si>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</si>
  <si>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</si>
  <si>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</si>
  <si>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</si>
  <si>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</si>
  <si>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</si>
  <si>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</si>
  <si>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SCH</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</si>
  <si>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</si>
  <si>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</si>
  <si>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</si>
  <si>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</si>
  <si>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</si>
  <si>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</si>
  <si>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</si>
  <si>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</si>
  <si>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</si>
  <si>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</si>
  <si>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</si>
  <si>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</si>
  <si>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</si>
  <si>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</si>
  <si>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</si>
  <si>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</si>
  <si>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</si>
  <si>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</si>
  <si>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</si>
  <si>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</si>
  <si>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</si>
  <si>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http://catalog.tamuct.edu/undergraduate-information/military-credit-evaluation/</t>
  </si>
  <si>
    <t>D22</t>
  </si>
  <si>
    <t>Describe other military/veteran transfer credit policies unique to your institution:</t>
  </si>
  <si>
    <t>E. ACADEMIC OFFERINGS AND POLICIES</t>
  </si>
  <si>
    <t>E1</t>
  </si>
  <si>
    <r>
      <t xml:space="preserve">Special study options: </t>
    </r>
    <r>
      <rPr>
        <sz val="10"/>
        <rFont val="Arial"/>
        <family val="2"/>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</si>
  <si>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</si>
  <si>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</si>
  <si>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</si>
  <si>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</si>
  <si>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</si>
  <si>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</si>
  <si>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</si>
  <si>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</si>
  <si>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</si>
  <si>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</si>
  <si>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</si>
  <si>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</si>
  <si>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</si>
  <si>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</si>
  <si>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</si>
  <si>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</si>
  <si>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</si>
  <si>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</si>
  <si>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</si>
  <si>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</si>
  <si>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</si>
  <si>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</si>
  <si>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</si>
  <si>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</si>
  <si>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</si>
  <si>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</si>
  <si>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</si>
  <si>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</si>
  <si>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</si>
  <si>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</si>
  <si>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F. STUDENT LIFE</t>
  </si>
  <si>
    <t>F1</t>
  </si>
  <si>
    <t>Percentages of first-time, first-year (freshman) degree-seeking students and degree-seeking undergraduates enrolled in Fall 2020 who fit the following categories:</t>
  </si>
  <si>
    <t xml:space="preserve">First-time, first-year (freshman) students </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</si>
  <si>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</si>
  <si>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</si>
  <si>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</si>
  <si>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</si>
  <si>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</si>
  <si>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</si>
  <si>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</si>
  <si>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</si>
  <si>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</si>
  <si>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</si>
  <si>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</si>
  <si>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</si>
  <si>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</si>
  <si>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</si>
  <si>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</si>
  <si>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</si>
  <si>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</si>
  <si>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</si>
  <si>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</si>
  <si>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</si>
  <si>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</si>
  <si>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</si>
  <si>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</si>
  <si>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</si>
  <si>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</si>
  <si>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</si>
  <si>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</si>
  <si>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</si>
  <si>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</si>
  <si>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</si>
  <si>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</si>
  <si>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</si>
  <si>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</si>
  <si>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</si>
  <si>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</si>
  <si>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</si>
  <si>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</si>
  <si>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</si>
  <si>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</si>
  <si>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</si>
  <si>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 xml:space="preserve">Housing: </t>
    </r>
    <r>
      <rPr>
        <sz val="10"/>
        <rFont val="Arial"/>
        <family val="2"/>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</si>
  <si>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</si>
  <si>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</si>
  <si>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</si>
  <si>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</si>
  <si>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</si>
  <si>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</si>
  <si>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</si>
  <si>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</si>
  <si>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</si>
  <si>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</si>
  <si>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</si>
  <si>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</si>
  <si>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G. ANNUAL EXPENSES</t>
  </si>
  <si>
    <t>G0</t>
  </si>
  <si>
    <t>Please provide the URL of your institution’s net price calculator:</t>
  </si>
  <si>
    <t>http://www.collegeforalltexans.com/apps/CollegeMoney/index.php</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</si>
  <si>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</si>
  <si>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</si>
  <si>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G1</t>
  </si>
  <si>
    <t>Undergraduate full-time tuition, required fees, room and board</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</si>
  <si>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</si>
  <si>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</si>
  <si>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</si>
  <si>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</si>
  <si>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r>
      <t xml:space="preserve">•     Do </t>
    </r>
    <r>
      <rPr>
        <b/>
        <i/>
        <sz val="10"/>
        <color indexed="8"/>
        <rFont val="Arial"/>
        <family val="2"/>
      </rPr>
      <t>not</t>
    </r>
    <r>
      <rPr>
        <sz val="10"/>
        <color indexed="8"/>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</si>
  <si>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</si>
  <si>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</si>
  <si>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</si>
  <si>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</si>
  <si>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</si>
  <si>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</si>
  <si>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</si>
  <si>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</si>
  <si>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</si>
  <si>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</si>
  <si>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</si>
  <si>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</si>
  <si>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</si>
  <si>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</si>
  <si>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</si>
  <si>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</si>
  <si>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</si>
  <si>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</si>
  <si>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</si>
  <si>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</si>
  <si>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</si>
  <si>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</si>
  <si>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</si>
  <si>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</si>
  <si>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</si>
  <si>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</si>
  <si>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</si>
  <si>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</si>
  <si>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</si>
  <si>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</si>
  <si>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</si>
  <si>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</si>
  <si>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</si>
  <si>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</si>
  <si>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</si>
  <si>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</si>
  <si>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</si>
  <si>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</si>
  <si>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PUBLIC INSTITUTIONS:</t>
  </si>
  <si>
    <t>In-district:</t>
  </si>
  <si>
    <t>In-state (out-of-district):</t>
  </si>
  <si>
    <t>Out-of-state:</t>
  </si>
  <si>
    <t>NONRESIDENT ALIENS:</t>
  </si>
  <si>
    <t>H. FINANCIAL AID</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</si>
  <si>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</si>
  <si>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</si>
  <si>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</si>
  <si>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</si>
  <si>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</si>
  <si>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</si>
  <si>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</si>
  <si>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</si>
  <si>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</si>
  <si>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</si>
  <si>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</si>
  <si>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</si>
  <si>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</si>
  <si>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</si>
  <si>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</si>
  <si>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</si>
  <si>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</si>
  <si>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</si>
  <si>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</si>
  <si>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</si>
  <si>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</si>
  <si>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</si>
  <si>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</si>
  <si>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</si>
  <si>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</si>
  <si>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</si>
  <si>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</si>
  <si>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</si>
  <si>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t>•     If the data being reported are final figures for the 2019-2020 academic year (see the next item below), 
      use the 2019-2020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</si>
  <si>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</si>
  <si>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</si>
  <si>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</si>
  <si>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</si>
  <si>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t>2020-2021 estimated</t>
  </si>
  <si>
    <t>2019-2020 Final</t>
  </si>
  <si>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</si>
  <si>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r>
      <t xml:space="preserve">Which needs-analysis methodology does your institution use in awarding institutional aid? </t>
    </r>
    <r>
      <rPr>
        <b/>
        <sz val="10"/>
        <rFont val="Arial"/>
        <family val="2"/>
      </rPr>
      <t>(Formerly H3)</t>
    </r>
  </si>
  <si>
    <t>Federal methodology (FM)</t>
  </si>
  <si>
    <t>Institutional methodology (IM)</t>
  </si>
  <si>
    <t>Both FM and IM</t>
  </si>
  <si>
    <r>
      <t xml:space="preserve">Need-based
</t>
    </r>
    <r>
      <rPr>
        <sz val="10"/>
        <rFont val="Arial"/>
        <family val="2"/>
      </rPr>
      <t>(Include non-need-based aid use to meet need.)</t>
    </r>
  </si>
  <si>
    <r>
      <t xml:space="preserve">Non-need-based
</t>
    </r>
    <r>
      <rPr>
        <sz val="10"/>
        <rFont val="Arial"/>
        <family val="2"/>
      </rPr>
      <t>(Exclude non-need-based aid use to meet need.)</t>
    </r>
  </si>
  <si>
    <t>Scholarships/Grants</t>
  </si>
  <si>
    <t>Federal</t>
  </si>
  <si>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</si>
  <si>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</si>
  <si>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</si>
  <si>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</si>
  <si>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</si>
  <si>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</si>
  <si>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</si>
  <si>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</si>
  <si>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</si>
  <si>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</si>
  <si>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</si>
  <si>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t>Athletic Awards</t>
  </si>
  <si>
    <t>H2</t>
  </si>
  <si>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</si>
  <si>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t>
    </r>
    <r>
      <rPr>
        <b/>
        <sz val="10"/>
        <rFont val="Arial"/>
        <family val="2"/>
      </rPr>
      <t xml:space="preserve">     Aid that is non-need-based but that was used to meet need should be counted as need-
      based aid.</t>
    </r>
  </si>
  <si>
    <r>
      <rPr>
        <sz val="10"/>
        <rFont val="Arial"/>
        <family val="2"/>
      </rPr>
      <t xml:space="preserve">•     </t>
    </r>
    <r>
      <rPr>
        <u/>
        <sz val="10"/>
        <rFont val="Arial"/>
        <family val="2"/>
      </rPr>
      <t>Numbers should reflect the cohort awarded the dollars reported in H1.</t>
    </r>
  </si>
  <si>
    <t>•     In the chart below, students may be counted in more than one row, and full-time freshmen 
      should also be counted as full-time undergraduates.</t>
  </si>
  <si>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</si>
  <si>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</si>
  <si>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</si>
  <si>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Less Than
Full-time
Undergrad</t>
  </si>
  <si>
    <t>Number of degree-seeking undergraduate students (CDS Item B1 if reporting on Fall 2020 cohort)</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</si>
  <si>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</si>
  <si>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b</t>
    </r>
    <r>
      <rPr>
        <sz val="9"/>
        <rFont val="Arial"/>
        <family val="2"/>
      </rPr>
      <t xml:space="preserve"> who were determined to have financial need</t>
    </r>
  </si>
  <si>
    <r>
      <t xml:space="preserve">Number of students in line </t>
    </r>
    <r>
      <rPr>
        <b/>
        <sz val="9"/>
        <rFont val="Arial"/>
        <family val="2"/>
      </rPr>
      <t>c</t>
    </r>
    <r>
      <rPr>
        <sz val="9"/>
        <rFont val="Arial"/>
        <family val="2"/>
      </rPr>
      <t xml:space="preserve"> who were awarded any financial aid</t>
    </r>
  </si>
  <si>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</si>
  <si>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</si>
  <si>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</si>
  <si>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</si>
  <si>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</si>
  <si>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</si>
  <si>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t>J</t>
  </si>
  <si>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</si>
  <si>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</si>
  <si>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</si>
  <si>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</si>
  <si>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</si>
  <si>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</si>
  <si>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</si>
  <si>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</si>
  <si>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</si>
  <si>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</si>
  <si>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</si>
  <si>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First-time
Full-time
Freshmen</t>
  </si>
  <si>
    <t>Full-time
Undergrad
(Incl. Fresh.)</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</si>
  <si>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</si>
  <si>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</si>
  <si>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</si>
  <si>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</si>
  <si>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</si>
  <si>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</si>
  <si>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</si>
  <si>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</si>
  <si>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</si>
  <si>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</si>
  <si>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</si>
  <si>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</si>
  <si>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</si>
  <si>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</si>
  <si>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</si>
  <si>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</si>
  <si>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</si>
  <si>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</si>
  <si>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</si>
  <si>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H4</t>
  </si>
  <si>
    <t>Provide the number of students in the 2020 undergraduate class who started at your institution as first-time students and received a bachelor's degree between July 1, 2019 and June 30, 2020. Exclude students who transferred into your institution.</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</si>
  <si>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</si>
  <si>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</si>
  <si>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</si>
  <si>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</si>
  <si>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</si>
  <si>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</si>
  <si>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</si>
  <si>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</si>
  <si>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</si>
  <si>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</si>
  <si>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</si>
  <si>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</si>
  <si>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</si>
  <si>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</si>
  <si>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</si>
  <si>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</si>
  <si>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</si>
  <si>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</si>
  <si>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</si>
  <si>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</si>
  <si>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</si>
  <si>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</si>
  <si>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</si>
  <si>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</si>
  <si>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</si>
  <si>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</si>
  <si>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</si>
  <si>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</si>
  <si>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</si>
  <si>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</si>
  <si>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</si>
  <si>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</si>
  <si>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</si>
  <si>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</si>
  <si>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</si>
  <si>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</si>
  <si>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</si>
  <si>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</si>
  <si>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</si>
  <si>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</si>
  <si>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</si>
  <si>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</si>
  <si>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</si>
  <si>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</si>
  <si>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</si>
  <si>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</si>
  <si>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</si>
  <si>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</si>
  <si>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</si>
  <si>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</si>
  <si>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</si>
  <si>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</si>
  <si>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</si>
  <si>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</si>
  <si>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</si>
  <si>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</si>
  <si>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</si>
  <si>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</si>
  <si>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</si>
  <si>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</si>
  <si>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</si>
  <si>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</si>
  <si>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</si>
  <si>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</si>
  <si>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</si>
  <si>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</si>
  <si>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</si>
  <si>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</si>
  <si>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</si>
  <si>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</si>
  <si>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</si>
  <si>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</si>
  <si>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</si>
  <si>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</si>
  <si>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</si>
  <si>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</si>
  <si>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</si>
  <si>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</si>
  <si>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</si>
  <si>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</si>
  <si>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</si>
  <si>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</si>
  <si>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</si>
  <si>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</si>
  <si>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</si>
  <si>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</si>
  <si>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</si>
  <si>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</si>
  <si>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</si>
  <si>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</si>
  <si>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t>Please report the number of instructional faculty members in each category for Fall 2020.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</si>
  <si>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</si>
  <si>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</si>
  <si>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</si>
  <si>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</si>
  <si>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</si>
  <si>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</si>
  <si>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</si>
  <si>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</si>
  <si>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</si>
  <si>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</si>
  <si>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</si>
  <si>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</si>
  <si>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</si>
  <si>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</si>
  <si>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</si>
  <si>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</si>
  <si>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</si>
  <si>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</si>
  <si>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</si>
  <si>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</si>
  <si>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</si>
  <si>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</si>
  <si>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</si>
  <si>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</si>
  <si>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 aliens (international)</t>
  </si>
  <si>
    <t>Total number with doctorate, or other terminal degree</t>
  </si>
  <si>
    <t>Total number whose highest degree is a master’s but not a terminal master’s</t>
  </si>
  <si>
    <t>Total number whose highest degree is a bachelor’s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</si>
  <si>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</si>
  <si>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Total number in stand-alone graduate/professional programs in which faculty teach virtually only graduate-level students</t>
  </si>
  <si>
    <t>I-2.</t>
  </si>
  <si>
    <t>Student to Faculty Ratio</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</si>
  <si>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</si>
  <si>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</si>
  <si>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Fall 2020 Student to Faculty ratio</t>
  </si>
  <si>
    <t>to 1</t>
  </si>
  <si>
    <t>(based on</t>
  </si>
  <si>
    <t>students</t>
  </si>
  <si>
    <t>and</t>
  </si>
  <si>
    <t>faculty).</t>
  </si>
  <si>
    <t xml:space="preserve">I-3. </t>
  </si>
  <si>
    <t>Undergraduate Class Size</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</si>
  <si>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</si>
  <si>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</si>
  <si>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</si>
  <si>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</si>
  <si>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</si>
  <si>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</si>
  <si>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</si>
  <si>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</si>
  <si>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</si>
  <si>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</si>
  <si>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</si>
  <si>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</si>
  <si>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</si>
  <si>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</si>
  <si>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</si>
  <si>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</si>
  <si>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</si>
  <si>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</si>
  <si>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Degrees conferred between July 1, 2019 and June 30, 2020</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</si>
  <si>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</si>
  <si>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</si>
  <si>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</si>
  <si>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CIP 2020 Categories to Include</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</si>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</sst>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s>
  <fonts count="57">
    <font>
      <sz val="10"/>
      <name val="Arial"/>
      <family val="2"/>
    </font>
    <font>
      <sz val="10"/>
      <name val="Arial"/>
      <family val="2"/>
    </font>
    <font>
      <b/>
      <sz val="14"/>
      <name val="Arial"/>
      <family val="2"/>
    </font>
    <font>
      <b/>
      <sz val="10"/>
      <name val="Arial"/>
      <family val="2"/>
    </font>
    <font>
      <u/>
      <sz val="10"/>
      <color indexed="12"/>
      <name val="Arial"/>
      <family val="2"/>
    </font>
    <font>
      <sz val="10"/>
      <color indexed="8"/>
      <name val="Arial"/>
      <family val="2"/>
    </font>
    <font>
      <b/>
      <sz val="10"/>
      <color rgb="FFFF0000"/>
      <name val="Arial"/>
      <family val="2"/>
    </font>
    <font>
      <b/>
      <sz val="10"/>
      <color theme="0"/>
      <name val="Arial"/>
      <family val="2"/>
    </font>
    <font>
      <sz val="10"/>
      <color theme="0"/>
      <name val="Arial"/>
      <family val="2"/>
    </font>
    <font>
      <b/>
      <u/>
      <sz val="10"/>
      <name val="Arial"/>
      <family val="2"/>
    </font>
    <font>
      <u/>
      <sz val="10"/>
      <color rgb="FF0000FF"/>
      <name val="Arial"/>
      <family val="2"/>
    </font>
    <font>
      <b/>
      <i/>
      <sz val="10"/>
      <name val="Arial"/>
      <family val="2"/>
    </font>
    <font>
      <i/>
      <sz val="10"/>
      <name val="Arial"/>
      <family val="2"/>
    </font>
    <font>
      <b/>
      <sz val="9"/>
      <name val="Arial"/>
      <family val="2"/>
    </font>
    <font>
      <sz val="9"/>
      <name val="Arial"/>
      <family val="2"/>
    </font>
    <font>
      <b/>
      <sz val="12"/>
      <name val="Arial"/>
      <family val="2"/>
    </font>
    <font>
      <b/>
      <sz val="11"/>
      <name val="Arial"/>
      <family val="2"/>
    </font>
    <font>
      <u/>
      <sz val="10"/>
      <name val="Arial"/>
      <family val="2"/>
    </font>
    <font>
      <sz val="8"/>
      <name val="Arial"/>
      <family val="2"/>
    </font>
    <font>
      <sz val="9"/>
      <color rgb="FF222222"/>
      <name val="Arial"/>
      <family val="2"/>
    </font>
    <font>
      <b/>
      <i/>
      <sz val="10"/>
      <color rgb="FF222222"/>
      <name val="Arial"/>
      <family val="2"/>
    </font>
    <font>
      <b/>
      <sz val="10"/>
      <color rgb="FF222222"/>
      <name val="Arial"/>
      <family val="2"/>
    </font>
    <font>
      <sz val="8"/>
      <color rgb="FF222222"/>
      <name val="Arial"/>
      <family val="2"/>
    </font>
    <font>
      <sz val="7"/>
      <color rgb="FF222222"/>
      <name val="Arial"/>
      <family val="2"/>
    </font>
    <font>
      <sz val="10"/>
      <name val="Calibri"/>
      <family val="2"/>
    </font>
    <font>
      <b/>
      <sz val="10"/>
      <color indexed="8"/>
      <name val="Arial"/>
      <family val="2"/>
    </font>
    <font>
      <sz val="9"/>
      <color indexed="8"/>
      <name val="Arial"/>
      <family val="2"/>
    </font>
    <font>
      <b/>
      <i/>
      <sz val="11"/>
      <name val="Arial"/>
      <family val="2"/>
    </font>
    <font>
      <b/>
      <sz val="9"/>
      <color indexed="8"/>
      <name val="Arial"/>
      <family val="2"/>
    </font>
    <font>
      <sz val="10"/>
      <color rgb="FF000000"/>
      <name val="Arial"/>
      <family val="2"/>
    </font>
    <font>
      <i/>
      <sz val="10"/>
      <color indexed="8"/>
      <name val="Arial"/>
      <family val="2"/>
    </font>
    <font>
      <sz val="12"/>
      <name val="Arial"/>
      <family val="2"/>
    </font>
    <font>
      <b/>
      <sz val="8"/>
      <name val="Arial"/>
      <family val="2"/>
    </font>
    <font>
      <b/>
      <sz val="7"/>
      <name val="Arial"/>
      <family val="2"/>
    </font>
    <font>
      <sz val="9"/>
      <color rgb="FF000000"/>
      <name val="Arial"/>
      <family val="2"/>
    </font>
    <font>
      <b/>
      <i/>
      <sz val="10"/>
      <color indexed="8"/>
      <name val="Arial"/>
      <family val="2"/>
    </font>
    <font>
      <b/>
      <sz val="12"/>
      <color indexed="8"/>
      <name val="Arial"/>
      <family val="2"/>
    </font>
    <font>
      <sz val="12"/>
      <color indexed="8"/>
      <name val="Arial"/>
      <family val="2"/>
    </font>
    <font>
      <sz val="10"/>
      <color rgb="FFFF0000"/>
      <name val="Arial"/>
      <family val="2"/>
    </font>
    <font>
      <u/>
      <sz val="9"/>
      <name val="Arial"/>
      <family val="2"/>
    </font>
    <font>
      <sz val="7"/>
      <name val="Arial"/>
      <family val="2"/>
    </font>
    <font>
      <i/>
      <sz val="9"/>
      <name val="Arial"/>
      <family val="2"/>
    </font>
    <font>
      <b/>
      <i/>
      <sz val="9"/>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cellStyleXfs>
  <cellXfs count="551">
    <xf numFmtId="0" fontId="0" fillId="0" borderId="0" xfId="0"/>
    <xf numFmtId="0" fontId="2" fillId="2" borderId="0" xfId="0" applyFont="1" applyFill="1" applyAlignment="1">
      <alignment horizontal="center" vertical="center"/>
    </xf>
    <xf numFmtId="0" fontId="1" fillId="0" borderId="0" xfId="0" applyFont="1"/>
    <xf numFmtId="0" fontId="1" fillId="0" borderId="0" xfId="0" applyFont="1"/>
    <xf numFmtId="0" fontId="1" fillId="0" borderId="0" xfId="0" applyFont="1" applyAlignment="1">
      <alignment horizontal="left" vertical="top"/>
    </xf>
    <xf numFmtId="0" fontId="1" fillId="0" borderId="0" xfId="0" applyFont="1" applyAlignment="1">
      <alignment horizontal="left" vertical="top" wrapText="1"/>
    </xf>
    <xf numFmtId="0" fontId="3" fillId="0" borderId="0" xfId="0" applyFont="1" applyAlignment="1">
      <alignment horizontal="left" vertical="top"/>
    </xf>
    <xf numFmtId="0" fontId="3" fillId="0" borderId="0" xfId="0" applyFont="1"/>
    <xf numFmtId="0" fontId="1" fillId="0" borderId="0" xfId="0" applyFont="1" applyAlignment="1">
      <alignment horizontal="left" vertical="top" wrapText="1"/>
    </xf>
    <xf numFmtId="0" fontId="1" fillId="0" borderId="1" xfId="0" applyFont="1" applyBorder="1" applyAlignment="1">
      <alignment horizontal="left" vertical="top" wrapText="1"/>
    </xf>
    <xf numFmtId="0" fontId="4" fillId="0" borderId="1" xfId="4" applyBorder="1" applyAlignment="1" applyProtection="1">
      <alignment horizontal="left" vertical="top" wrapText="1"/>
    </xf>
    <xf numFmtId="0" fontId="4" fillId="0" borderId="0" xfId="4" applyBorder="1" applyAlignment="1" applyProtection="1">
      <alignment horizontal="left" vertical="top" wrapText="1"/>
    </xf>
    <xf numFmtId="0" fontId="1" fillId="0" borderId="0" xfId="0" applyFont="1" applyAlignment="1">
      <alignment horizontal="left" wrapText="1"/>
    </xf>
    <xf numFmtId="0" fontId="1" fillId="0" borderId="2" xfId="0" applyFont="1" applyBorder="1" applyAlignment="1">
      <alignment horizontal="center" vertical="center" wrapText="1"/>
    </xf>
    <xf numFmtId="0" fontId="1" fillId="0" borderId="0" xfId="0" applyFont="1" applyAlignment="1">
      <alignment horizontal="left" vertical="top" wrapText="1" indent="1"/>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0" xfId="0" applyFont="1" applyAlignment="1">
      <alignment horizontal="right"/>
    </xf>
    <xf numFmtId="0" fontId="4" fillId="0" borderId="3" xfId="4" applyBorder="1" applyAlignment="1" applyProtection="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vertical="top" wrapText="1"/>
    </xf>
    <xf numFmtId="0" fontId="1" fillId="0" borderId="6"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horizontal="left" vertical="top" wrapText="1"/>
    </xf>
    <xf numFmtId="0" fontId="1" fillId="0" borderId="0" xfId="0" applyFont="1" applyAlignment="1">
      <alignment horizontal="left" wrapText="1"/>
    </xf>
    <xf numFmtId="0" fontId="1" fillId="0" borderId="0" xfId="0" applyFont="1" applyAlignment="1">
      <alignment wrapText="1"/>
    </xf>
    <xf numFmtId="0" fontId="5" fillId="0" borderId="0" xfId="4" applyFont="1" applyBorder="1" applyAlignment="1" applyProtection="1">
      <alignment vertical="top" wrapText="1"/>
    </xf>
    <xf numFmtId="0" fontId="4" fillId="0" borderId="6" xfId="4" applyFill="1" applyBorder="1" applyAlignment="1" applyProtection="1">
      <alignment horizontal="left" wrapText="1"/>
    </xf>
    <xf numFmtId="0" fontId="1" fillId="0" borderId="6" xfId="0" applyFont="1" applyBorder="1" applyAlignment="1">
      <alignment horizontal="left" wrapText="1"/>
    </xf>
    <xf numFmtId="0" fontId="1" fillId="0" borderId="7" xfId="0"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1" fillId="0" borderId="1" xfId="0" applyFont="1" applyBorder="1" applyAlignment="1">
      <alignment horizontal="center" vertical="center"/>
    </xf>
    <xf numFmtId="0" fontId="1" fillId="0" borderId="0" xfId="0" applyFont="1" applyAlignment="1">
      <alignment horizontal="left" indent="1"/>
    </xf>
    <xf numFmtId="49" fontId="1" fillId="0" borderId="0" xfId="0" applyNumberFormat="1" applyFont="1" applyAlignment="1">
      <alignment horizontal="center" vertical="center"/>
    </xf>
    <xf numFmtId="14" fontId="1" fillId="0" borderId="0" xfId="0" quotePrefix="1" applyNumberFormat="1" applyFont="1"/>
    <xf numFmtId="49" fontId="1" fillId="0" borderId="0" xfId="0" quotePrefix="1" applyNumberFormat="1" applyFont="1" applyAlignment="1">
      <alignment horizontal="center" vertical="center"/>
    </xf>
    <xf numFmtId="0" fontId="6" fillId="0" borderId="0" xfId="0" applyFont="1" applyAlignment="1">
      <alignment horizontal="left" vertical="top" wrapText="1"/>
    </xf>
    <xf numFmtId="49" fontId="1" fillId="0" borderId="0" xfId="0" applyNumberFormat="1" applyFont="1" applyAlignment="1">
      <alignment horizontal="left" indent="1"/>
    </xf>
    <xf numFmtId="49" fontId="1" fillId="0" borderId="0" xfId="0" quotePrefix="1" applyNumberFormat="1" applyFont="1" applyAlignment="1">
      <alignment vertical="center"/>
    </xf>
    <xf numFmtId="0" fontId="1" fillId="0" borderId="6" xfId="0" applyFont="1" applyBorder="1" applyAlignment="1">
      <alignment horizontal="left"/>
    </xf>
    <xf numFmtId="0" fontId="3" fillId="0" borderId="6" xfId="0" applyFont="1" applyBorder="1" applyAlignment="1">
      <alignment horizontal="left"/>
    </xf>
    <xf numFmtId="0" fontId="1" fillId="0" borderId="0" xfId="0" applyFont="1" applyAlignment="1">
      <alignment horizontal="left" wrapText="1" indent="1"/>
    </xf>
    <xf numFmtId="0" fontId="7" fillId="0" borderId="0" xfId="0" applyFont="1" applyAlignment="1">
      <alignment horizontal="left" vertical="top"/>
    </xf>
    <xf numFmtId="0" fontId="8" fillId="0" borderId="0" xfId="0" applyFont="1"/>
    <xf numFmtId="49" fontId="8" fillId="0" borderId="0" xfId="0" applyNumberFormat="1" applyFont="1" applyAlignment="1">
      <alignment horizontal="center" vertical="center"/>
    </xf>
    <xf numFmtId="0" fontId="8"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center" wrapText="1"/>
    </xf>
    <xf numFmtId="0" fontId="1" fillId="0" borderId="0" xfId="4" applyFont="1" applyAlignment="1" applyProtection="1">
      <alignment vertical="top" wrapText="1"/>
    </xf>
    <xf numFmtId="0" fontId="0" fillId="0" borderId="2" xfId="0" applyBorder="1" applyAlignment="1">
      <alignment horizontal="center" vertical="center"/>
    </xf>
    <xf numFmtId="0" fontId="3" fillId="0" borderId="1" xfId="0" applyFont="1" applyBorder="1" applyAlignment="1">
      <alignment horizontal="center" vertical="center"/>
    </xf>
    <xf numFmtId="0" fontId="0" fillId="0" borderId="8" xfId="0"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3" borderId="3" xfId="0" applyFont="1" applyFill="1" applyBorder="1" applyAlignment="1">
      <alignmen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0" borderId="1" xfId="0" applyBorder="1" applyAlignment="1">
      <alignment horizontal="left" vertical="center" wrapText="1" indent="1"/>
    </xf>
    <xf numFmtId="0" fontId="1" fillId="0" borderId="1" xfId="5" applyBorder="1"/>
    <xf numFmtId="0" fontId="0" fillId="0" borderId="1" xfId="0" applyBorder="1" applyAlignment="1">
      <alignment horizontal="left" vertical="center" indent="1"/>
    </xf>
    <xf numFmtId="0" fontId="11" fillId="0" borderId="1" xfId="0" applyFont="1" applyBorder="1" applyAlignment="1">
      <alignment vertical="center"/>
    </xf>
    <xf numFmtId="37" fontId="3" fillId="0" borderId="1" xfId="1" applyNumberFormat="1" applyFont="1" applyBorder="1" applyAlignment="1">
      <alignment horizontal="right"/>
    </xf>
    <xf numFmtId="37" fontId="1" fillId="0" borderId="1" xfId="1" applyNumberFormat="1" applyBorder="1" applyAlignment="1">
      <alignment horizontal="right"/>
    </xf>
    <xf numFmtId="0" fontId="12" fillId="3" borderId="4" xfId="0" applyFont="1" applyFill="1" applyBorder="1" applyAlignment="1">
      <alignment horizontal="right"/>
    </xf>
    <xf numFmtId="0" fontId="12" fillId="3" borderId="5" xfId="0" applyFont="1" applyFill="1" applyBorder="1" applyAlignment="1">
      <alignment horizontal="right"/>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1" fillId="0" borderId="1" xfId="5" applyBorder="1" applyAlignment="1">
      <alignment horizontal="right"/>
    </xf>
    <xf numFmtId="0" fontId="3" fillId="0" borderId="1" xfId="0" applyFont="1" applyBorder="1" applyAlignment="1">
      <alignment horizontal="right"/>
    </xf>
    <xf numFmtId="37" fontId="3" fillId="0" borderId="1" xfId="0" applyNumberFormat="1" applyFont="1" applyBorder="1" applyAlignment="1">
      <alignment horizontal="right"/>
    </xf>
    <xf numFmtId="0" fontId="12" fillId="0" borderId="0" xfId="0" applyFont="1" applyAlignment="1">
      <alignment vertical="center"/>
    </xf>
    <xf numFmtId="0" fontId="3" fillId="0" borderId="7" xfId="0" applyFont="1" applyBorder="1" applyAlignment="1">
      <alignment horizontal="right"/>
    </xf>
    <xf numFmtId="0" fontId="3" fillId="0" borderId="0" xfId="0" applyFont="1" applyAlignment="1">
      <alignment horizontal="right"/>
    </xf>
    <xf numFmtId="37" fontId="0" fillId="0" borderId="6" xfId="0" applyNumberFormat="1" applyBorder="1"/>
    <xf numFmtId="37" fontId="1" fillId="0" borderId="0" xfId="1" applyNumberFormat="1" applyBorder="1" applyAlignment="1" applyProtection="1">
      <alignment horizontal="right"/>
    </xf>
    <xf numFmtId="0" fontId="0" fillId="0" borderId="4" xfId="0" applyBorder="1"/>
    <xf numFmtId="37" fontId="0" fillId="0" borderId="0" xfId="0" applyNumberFormat="1" applyAlignment="1">
      <alignment horizontal="right"/>
    </xf>
    <xf numFmtId="37" fontId="3" fillId="0" borderId="4" xfId="0" applyNumberFormat="1" applyFont="1" applyBorder="1"/>
    <xf numFmtId="37" fontId="3" fillId="0" borderId="0" xfId="1" applyNumberFormat="1" applyFont="1" applyBorder="1" applyAlignment="1" applyProtection="1">
      <alignment horizontal="right"/>
    </xf>
    <xf numFmtId="0" fontId="3" fillId="0" borderId="0" xfId="0" applyFont="1" applyAlignment="1">
      <alignment horizontal="left"/>
    </xf>
    <xf numFmtId="0" fontId="3" fillId="0" borderId="0" xfId="0" applyFont="1" applyAlignment="1">
      <alignment horizontal="left" wrapText="1"/>
    </xf>
    <xf numFmtId="0" fontId="0" fillId="0" borderId="0" xfId="0" applyAlignment="1">
      <alignment horizontal="left" wrapText="1"/>
    </xf>
    <xf numFmtId="0" fontId="0" fillId="3" borderId="1" xfId="0" applyFill="1" applyBorder="1" applyAlignment="1">
      <alignment vertical="center"/>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0" borderId="1" xfId="0" applyBorder="1" applyAlignment="1">
      <alignment vertical="center"/>
    </xf>
    <xf numFmtId="37" fontId="1" fillId="0" borderId="1" xfId="5" applyNumberFormat="1" applyBorder="1" applyAlignment="1">
      <alignment horizontal="right"/>
    </xf>
    <xf numFmtId="0" fontId="5" fillId="0" borderId="3" xfId="0" applyFont="1" applyBorder="1"/>
    <xf numFmtId="0" fontId="0" fillId="0" borderId="5" xfId="0" applyBorder="1"/>
    <xf numFmtId="0" fontId="1" fillId="0" borderId="3" xfId="0" applyFont="1" applyBorder="1"/>
    <xf numFmtId="0" fontId="0" fillId="0" borderId="3" xfId="0" applyBorder="1" applyAlignment="1">
      <alignment vertical="center" wrapText="1"/>
    </xf>
    <xf numFmtId="0" fontId="0" fillId="0" borderId="5" xfId="0" applyBorder="1" applyAlignment="1">
      <alignment vertical="center" wrapText="1"/>
    </xf>
    <xf numFmtId="0" fontId="3" fillId="0" borderId="1" xfId="0" applyFont="1" applyBorder="1" applyAlignment="1">
      <alignment vertical="center"/>
    </xf>
    <xf numFmtId="0" fontId="15" fillId="0" borderId="0" xfId="0" applyFont="1"/>
    <xf numFmtId="37" fontId="0" fillId="0" borderId="0" xfId="0" applyNumberFormat="1"/>
    <xf numFmtId="0" fontId="0" fillId="0" borderId="6" xfId="0" applyBorder="1" applyAlignment="1">
      <alignment horizontal="right"/>
    </xf>
    <xf numFmtId="0" fontId="16"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11" fillId="0" borderId="6" xfId="0" applyFont="1" applyBorder="1" applyAlignment="1">
      <alignment horizontal="center" vertical="center" wrapText="1"/>
    </xf>
    <xf numFmtId="0" fontId="11"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1" fillId="3"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left" vertical="top" wrapText="1"/>
    </xf>
    <xf numFmtId="0" fontId="14" fillId="0" borderId="1" xfId="0" applyFont="1" applyBorder="1" applyAlignment="1">
      <alignment horizontal="left" vertical="center" wrapText="1"/>
    </xf>
    <xf numFmtId="0" fontId="1"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0" xfId="0" applyFont="1" applyAlignment="1">
      <alignment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19" fillId="0" borderId="1" xfId="0" applyFont="1" applyBorder="1" applyAlignment="1">
      <alignment horizontal="left" vertical="center" wrapText="1"/>
    </xf>
    <xf numFmtId="0" fontId="3" fillId="0" borderId="1" xfId="0" applyFont="1" applyBorder="1" applyAlignment="1">
      <alignment horizontal="center" vertical="center" wrapText="1"/>
    </xf>
    <xf numFmtId="0" fontId="23" fillId="0" borderId="1" xfId="0" applyFont="1" applyBorder="1" applyAlignment="1">
      <alignment horizontal="left" vertical="center" wrapText="1"/>
    </xf>
    <xf numFmtId="0" fontId="1" fillId="0" borderId="1" xfId="5" applyBorder="1" applyAlignment="1">
      <alignment horizontal="center" vertical="center" wrapText="1"/>
    </xf>
    <xf numFmtId="0" fontId="0" fillId="3" borderId="1" xfId="0" applyFill="1" applyBorder="1" applyAlignment="1">
      <alignment horizontal="center"/>
    </xf>
    <xf numFmtId="0" fontId="3" fillId="3" borderId="1" xfId="0" applyFont="1" applyFill="1" applyBorder="1" applyAlignment="1">
      <alignment horizont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 fillId="0" borderId="1" xfId="0" applyFont="1" applyBorder="1" applyAlignment="1">
      <alignment horizontal="right" wrapText="1"/>
    </xf>
    <xf numFmtId="0" fontId="0" fillId="0" borderId="1" xfId="0" applyBorder="1" applyAlignment="1">
      <alignment horizontal="right"/>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indent="1"/>
    </xf>
    <xf numFmtId="0" fontId="1" fillId="0" borderId="0" xfId="0" applyFont="1" applyAlignment="1">
      <alignment horizontal="left" vertical="top" wrapText="1" indent="4"/>
    </xf>
    <xf numFmtId="0" fontId="1" fillId="0" borderId="6" xfId="0" applyFont="1" applyBorder="1" applyAlignment="1">
      <alignment horizontal="left" vertical="top" wrapText="1" indent="4"/>
    </xf>
    <xf numFmtId="0" fontId="1" fillId="0" borderId="11" xfId="0" applyFont="1" applyBorder="1" applyAlignment="1">
      <alignment horizontal="left" vertical="top" wrapText="1"/>
    </xf>
    <xf numFmtId="0" fontId="0" fillId="0" borderId="12" xfId="0" applyBorder="1" applyAlignment="1">
      <alignment horizontal="left" vertical="top" wrapText="1"/>
    </xf>
    <xf numFmtId="10" fontId="0" fillId="0" borderId="1" xfId="0" applyNumberForma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left" vertical="top"/>
    </xf>
    <xf numFmtId="0" fontId="1" fillId="0" borderId="0" xfId="0" applyFont="1" applyAlignment="1">
      <alignment wrapText="1"/>
    </xf>
    <xf numFmtId="0" fontId="1" fillId="0" borderId="0" xfId="0" applyFont="1" applyAlignment="1">
      <alignment horizontal="left" vertical="top"/>
    </xf>
    <xf numFmtId="0" fontId="24" fillId="0" borderId="0" xfId="0" applyFont="1" applyAlignment="1">
      <alignment horizontal="right" vertical="top"/>
    </xf>
    <xf numFmtId="0" fontId="1" fillId="0" borderId="0" xfId="0" applyFont="1" applyAlignment="1">
      <alignment horizontal="right" vertical="top"/>
    </xf>
    <xf numFmtId="0" fontId="1" fillId="0" borderId="4" xfId="0" applyFont="1" applyBorder="1"/>
    <xf numFmtId="0" fontId="1" fillId="0" borderId="5" xfId="0" applyFont="1" applyBorder="1"/>
    <xf numFmtId="0" fontId="18" fillId="0" borderId="0" xfId="0" applyFont="1" applyAlignment="1">
      <alignment horizontal="center" wrapText="1"/>
    </xf>
    <xf numFmtId="0" fontId="3" fillId="0" borderId="0" xfId="0" applyFont="1" applyAlignment="1">
      <alignment horizontal="left" vertical="top" wrapText="1"/>
    </xf>
    <xf numFmtId="0" fontId="25" fillId="0" borderId="0" xfId="0" applyFont="1"/>
    <xf numFmtId="0" fontId="1" fillId="0" borderId="6" xfId="0" applyFont="1" applyBorder="1" applyAlignment="1">
      <alignment horizontal="center" vertical="center"/>
    </xf>
    <xf numFmtId="0" fontId="14" fillId="0" borderId="0" xfId="0" applyFont="1" applyAlignment="1">
      <alignment horizontal="left"/>
    </xf>
    <xf numFmtId="0" fontId="14"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left"/>
    </xf>
    <xf numFmtId="0" fontId="1" fillId="0" borderId="6" xfId="0" applyFont="1" applyBorder="1" applyAlignment="1">
      <alignment horizontal="left" indent="2"/>
    </xf>
    <xf numFmtId="0" fontId="1" fillId="0" borderId="6" xfId="0" applyFont="1" applyBorder="1"/>
    <xf numFmtId="0" fontId="3" fillId="3" borderId="1" xfId="0" applyFont="1" applyFill="1" applyBorder="1" applyAlignment="1">
      <alignment horizontal="center"/>
    </xf>
    <xf numFmtId="0" fontId="1" fillId="0" borderId="1" xfId="0" applyFont="1" applyBorder="1"/>
    <xf numFmtId="0" fontId="25" fillId="0" borderId="0" xfId="0" applyFont="1"/>
    <xf numFmtId="0" fontId="1" fillId="0" borderId="7" xfId="0" applyFont="1" applyBorder="1" applyAlignment="1">
      <alignment horizontal="center" vertical="center"/>
    </xf>
    <xf numFmtId="0" fontId="5" fillId="0" borderId="0" xfId="0" applyFont="1"/>
    <xf numFmtId="0" fontId="26" fillId="0" borderId="0" xfId="0" applyFont="1" applyAlignment="1">
      <alignment horizontal="left" indent="1"/>
    </xf>
    <xf numFmtId="0" fontId="26" fillId="0" borderId="11" xfId="0" applyFont="1" applyBorder="1" applyAlignment="1">
      <alignment horizontal="left" indent="1"/>
    </xf>
    <xf numFmtId="0" fontId="15" fillId="0" borderId="0" xfId="0" applyFont="1" applyAlignment="1">
      <alignment horizontal="left" vertical="top"/>
    </xf>
    <xf numFmtId="0" fontId="1" fillId="0" borderId="0" xfId="0" applyFont="1" applyAlignment="1">
      <alignment horizontal="left" vertical="center" wrapText="1" indent="1"/>
    </xf>
    <xf numFmtId="0" fontId="1" fillId="0" borderId="1" xfId="5" applyBorder="1" applyAlignment="1">
      <alignment horizontal="right" vertical="top" wrapText="1"/>
    </xf>
    <xf numFmtId="0" fontId="1" fillId="0" borderId="13"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0" xfId="0" applyFont="1" applyAlignment="1">
      <alignment horizontal="left" vertical="center" wrapText="1" indent="1"/>
    </xf>
    <xf numFmtId="0" fontId="3" fillId="0" borderId="0" xfId="0" applyFont="1" applyAlignment="1">
      <alignment vertical="top" wrapText="1"/>
    </xf>
    <xf numFmtId="0" fontId="5" fillId="0" borderId="0" xfId="0" applyFont="1" applyAlignment="1">
      <alignment horizontal="left" vertical="top" wrapText="1" indent="1"/>
    </xf>
    <xf numFmtId="0" fontId="1" fillId="3" borderId="3" xfId="0" applyFont="1" applyFill="1" applyBorder="1"/>
    <xf numFmtId="0" fontId="13" fillId="3" borderId="1" xfId="0" applyFont="1" applyFill="1" applyBorder="1" applyAlignment="1">
      <alignment horizontal="center" wrapText="1"/>
    </xf>
    <xf numFmtId="0" fontId="13" fillId="3" borderId="5" xfId="0" applyFont="1" applyFill="1" applyBorder="1" applyAlignment="1">
      <alignment horizontal="center" wrapText="1"/>
    </xf>
    <xf numFmtId="0" fontId="1" fillId="0" borderId="13" xfId="0" applyFont="1" applyBorder="1"/>
    <xf numFmtId="0" fontId="1" fillId="0" borderId="3" xfId="0" applyFont="1" applyBorder="1" applyAlignment="1">
      <alignment vertical="center"/>
    </xf>
    <xf numFmtId="0" fontId="1" fillId="0" borderId="5" xfId="0" applyFont="1" applyBorder="1" applyAlignment="1">
      <alignment horizontal="center" vertical="center"/>
    </xf>
    <xf numFmtId="0" fontId="1" fillId="0" borderId="3" xfId="0" applyFont="1" applyBorder="1" applyAlignment="1">
      <alignment vertical="center" wrapText="1"/>
    </xf>
    <xf numFmtId="0" fontId="1" fillId="0" borderId="9" xfId="0" applyFont="1" applyBorder="1" applyAlignment="1">
      <alignment vertical="center"/>
    </xf>
    <xf numFmtId="0" fontId="5" fillId="0" borderId="1" xfId="0" applyFont="1" applyBorder="1"/>
    <xf numFmtId="0" fontId="1" fillId="0" borderId="14" xfId="0" applyFont="1" applyBorder="1" applyAlignment="1">
      <alignment vertical="center"/>
    </xf>
    <xf numFmtId="0" fontId="15" fillId="0" borderId="0" xfId="0" applyFont="1" applyAlignment="1">
      <alignment vertical="top"/>
    </xf>
    <xf numFmtId="0" fontId="1" fillId="0" borderId="0" xfId="0" applyFont="1" applyAlignment="1">
      <alignment vertical="top" wrapText="1"/>
    </xf>
    <xf numFmtId="0" fontId="1" fillId="0" borderId="0" xfId="0" applyFont="1" applyAlignment="1">
      <alignment vertical="top"/>
    </xf>
    <xf numFmtId="0" fontId="5" fillId="0" borderId="0" xfId="0" applyFont="1" applyAlignment="1">
      <alignment horizontal="left" indent="1"/>
    </xf>
    <xf numFmtId="0" fontId="1" fillId="0" borderId="0" xfId="0" applyFont="1" applyAlignment="1">
      <alignment horizontal="left" indent="1"/>
    </xf>
    <xf numFmtId="0" fontId="3" fillId="0" borderId="0" xfId="0" applyFont="1" applyAlignment="1">
      <alignment horizontal="center" vertical="center" wrapText="1"/>
    </xf>
    <xf numFmtId="0" fontId="1" fillId="0" borderId="0" xfId="0" applyFont="1" applyAlignment="1">
      <alignment horizontal="left" wrapText="1" indent="1"/>
    </xf>
    <xf numFmtId="0" fontId="1" fillId="0" borderId="0" xfId="0" applyFont="1" applyAlignment="1">
      <alignment horizontal="left" vertical="top" wrapText="1" indent="2"/>
    </xf>
    <xf numFmtId="0" fontId="5" fillId="0" borderId="0" xfId="0" applyFont="1" applyAlignment="1">
      <alignment horizontal="left" vertical="top" wrapText="1" indent="2"/>
    </xf>
    <xf numFmtId="0" fontId="1" fillId="0" borderId="6" xfId="0" applyFont="1" applyBorder="1" applyAlignment="1">
      <alignment horizontal="center" wrapText="1"/>
    </xf>
    <xf numFmtId="0" fontId="3" fillId="0" borderId="6" xfId="0" applyFont="1" applyBorder="1" applyAlignment="1">
      <alignment vertical="top" wrapText="1"/>
    </xf>
    <xf numFmtId="0" fontId="1" fillId="0" borderId="6" xfId="0" applyFont="1" applyBorder="1" applyAlignment="1">
      <alignment vertical="top" wrapText="1"/>
    </xf>
    <xf numFmtId="0" fontId="1" fillId="2" borderId="1" xfId="0" applyFont="1" applyFill="1" applyBorder="1" applyAlignment="1">
      <alignment vertical="center"/>
    </xf>
    <xf numFmtId="0" fontId="27" fillId="4" borderId="3" xfId="0" applyFont="1" applyFill="1" applyBorder="1" applyAlignment="1">
      <alignment vertical="center"/>
    </xf>
    <xf numFmtId="0" fontId="27" fillId="4" borderId="4" xfId="0" applyFont="1" applyFill="1" applyBorder="1" applyAlignment="1">
      <alignment vertical="center"/>
    </xf>
    <xf numFmtId="0" fontId="27" fillId="4" borderId="5" xfId="0" applyFont="1" applyFill="1" applyBorder="1" applyAlignment="1">
      <alignment vertical="center"/>
    </xf>
    <xf numFmtId="0" fontId="5" fillId="0" borderId="1" xfId="0" applyFont="1" applyBorder="1" applyAlignment="1">
      <alignment horizontal="left" wrapText="1" indent="1"/>
    </xf>
    <xf numFmtId="0" fontId="28" fillId="0" borderId="0" xfId="0" applyFont="1" applyAlignment="1">
      <alignment horizontal="center" vertical="top" wrapText="1"/>
    </xf>
    <xf numFmtId="0" fontId="25" fillId="0" borderId="11" xfId="0" applyFont="1" applyBorder="1"/>
    <xf numFmtId="0" fontId="1" fillId="0" borderId="12" xfId="0" applyFont="1" applyBorder="1"/>
    <xf numFmtId="0" fontId="1" fillId="0" borderId="13" xfId="0" applyFont="1" applyBorder="1"/>
    <xf numFmtId="0" fontId="5" fillId="0" borderId="0" xfId="0" applyFont="1" applyAlignment="1">
      <alignment horizontal="left" vertical="top" wrapText="1"/>
    </xf>
    <xf numFmtId="0" fontId="28" fillId="0" borderId="1" xfId="0" applyFont="1" applyBorder="1" applyAlignment="1">
      <alignment horizontal="center" vertical="center" wrapText="1"/>
    </xf>
    <xf numFmtId="0" fontId="5" fillId="0" borderId="0" xfId="0" applyFont="1" applyAlignment="1">
      <alignment horizontal="left" vertical="top" wrapText="1"/>
    </xf>
    <xf numFmtId="0" fontId="1" fillId="0" borderId="0" xfId="0" applyFont="1" applyAlignment="1">
      <alignment horizontal="center" vertical="center" wrapText="1"/>
    </xf>
    <xf numFmtId="0" fontId="28" fillId="0" borderId="0" xfId="0" applyFont="1" applyAlignment="1">
      <alignment horizontal="center" vertical="center" wrapText="1"/>
    </xf>
    <xf numFmtId="0" fontId="1" fillId="0" borderId="11"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26" fillId="0" borderId="0" xfId="0" applyFont="1" applyAlignment="1">
      <alignment vertical="top" wrapText="1"/>
    </xf>
    <xf numFmtId="0" fontId="1" fillId="2" borderId="2" xfId="0" applyFont="1" applyFill="1" applyBorder="1" applyAlignment="1">
      <alignment horizontal="center" vertical="top" wrapText="1"/>
    </xf>
    <xf numFmtId="0" fontId="25"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4" xfId="0" applyFont="1" applyBorder="1" applyAlignment="1">
      <alignment wrapText="1"/>
    </xf>
    <xf numFmtId="0" fontId="1" fillId="0" borderId="5" xfId="0" applyFont="1" applyBorder="1" applyAlignment="1">
      <alignment wrapText="1"/>
    </xf>
    <xf numFmtId="0" fontId="1" fillId="2" borderId="8" xfId="0" applyFont="1" applyFill="1" applyBorder="1" applyAlignment="1">
      <alignment horizontal="center" vertical="top" wrapText="1"/>
    </xf>
    <xf numFmtId="0" fontId="28" fillId="0" borderId="1" xfId="0" applyFont="1" applyBorder="1" applyAlignment="1">
      <alignment horizontal="center" vertical="top" wrapText="1"/>
    </xf>
    <xf numFmtId="0" fontId="3" fillId="0" borderId="1" xfId="0" applyFont="1" applyBorder="1" applyAlignment="1">
      <alignment horizontal="center" wrapText="1"/>
    </xf>
    <xf numFmtId="0" fontId="25" fillId="0" borderId="1" xfId="0" applyFont="1" applyBorder="1" applyAlignment="1">
      <alignment horizontal="center" vertical="top" wrapText="1"/>
    </xf>
    <xf numFmtId="0" fontId="5" fillId="0" borderId="1" xfId="0" applyFont="1" applyBorder="1" applyAlignment="1">
      <alignment wrapText="1"/>
    </xf>
    <xf numFmtId="0" fontId="5" fillId="0" borderId="1" xfId="0" applyFont="1" applyBorder="1" applyAlignment="1">
      <alignment vertical="top" wrapText="1"/>
    </xf>
    <xf numFmtId="0" fontId="5" fillId="0" borderId="0" xfId="0" applyFont="1" applyAlignment="1">
      <alignment wrapText="1"/>
    </xf>
    <xf numFmtId="0" fontId="3" fillId="0" borderId="0" xfId="0" applyFont="1" applyAlignment="1">
      <alignment vertical="top" wrapText="1"/>
    </xf>
    <xf numFmtId="0" fontId="1" fillId="0" borderId="0" xfId="0" applyFont="1" applyAlignment="1">
      <alignment horizontal="center" vertical="top" wrapText="1"/>
    </xf>
    <xf numFmtId="0" fontId="14" fillId="0" borderId="0" xfId="0" applyFont="1" applyAlignment="1">
      <alignment vertical="top" wrapText="1"/>
    </xf>
    <xf numFmtId="0" fontId="3" fillId="0" borderId="6" xfId="0" applyFont="1" applyBorder="1" applyAlignment="1">
      <alignment horizontal="center"/>
    </xf>
    <xf numFmtId="0" fontId="3" fillId="0" borderId="0" xfId="0" applyFont="1" applyAlignment="1">
      <alignment horizontal="center"/>
    </xf>
    <xf numFmtId="0" fontId="5" fillId="0" borderId="0" xfId="0" applyFont="1"/>
    <xf numFmtId="0" fontId="5" fillId="0" borderId="0" xfId="0" applyFont="1" applyAlignment="1">
      <alignment horizontal="left" indent="1"/>
    </xf>
    <xf numFmtId="0" fontId="26" fillId="0" borderId="0" xfId="0" applyFont="1" applyAlignment="1">
      <alignment horizontal="left" vertical="top" wrapText="1" indent="1"/>
    </xf>
    <xf numFmtId="0" fontId="26" fillId="0" borderId="0" xfId="0" applyFont="1" applyAlignment="1">
      <alignment horizontal="center" vertical="top" wrapText="1"/>
    </xf>
    <xf numFmtId="9" fontId="1" fillId="0" borderId="0" xfId="3" applyFont="1" applyBorder="1" applyAlignment="1" applyProtection="1">
      <alignment horizontal="center"/>
    </xf>
    <xf numFmtId="0" fontId="5" fillId="0" borderId="0" xfId="0" applyFont="1" applyAlignment="1">
      <alignment vertical="top" wrapText="1"/>
    </xf>
    <xf numFmtId="0" fontId="1" fillId="0" borderId="6" xfId="0" applyFont="1" applyBorder="1" applyAlignment="1">
      <alignment horizontal="center"/>
    </xf>
    <xf numFmtId="164" fontId="1" fillId="0" borderId="0" xfId="0" applyNumberFormat="1" applyFont="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4" xfId="0" applyFont="1" applyBorder="1" applyAlignment="1">
      <alignment horizontal="lef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26" fillId="0" borderId="0" xfId="0" applyFont="1" applyAlignment="1">
      <alignment vertical="top" wrapText="1"/>
    </xf>
    <xf numFmtId="0" fontId="5" fillId="0" borderId="0" xfId="0" applyFont="1" applyAlignment="1">
      <alignment horizontal="left" vertical="top" wrapText="1" indent="1"/>
    </xf>
    <xf numFmtId="0" fontId="26" fillId="0" borderId="0" xfId="0" applyFont="1" applyAlignment="1">
      <alignment horizontal="center" vertical="center" wrapText="1"/>
    </xf>
    <xf numFmtId="0" fontId="25" fillId="0" borderId="0" xfId="0" applyFont="1" applyAlignment="1">
      <alignment wrapText="1"/>
    </xf>
    <xf numFmtId="0" fontId="25" fillId="0" borderId="0" xfId="0" applyFont="1" applyAlignment="1">
      <alignment horizontal="left" vertical="top" wrapText="1"/>
    </xf>
    <xf numFmtId="0" fontId="5" fillId="0" borderId="0" xfId="0" applyFont="1" applyAlignment="1">
      <alignment horizontal="left" wrapText="1"/>
    </xf>
    <xf numFmtId="0" fontId="25" fillId="0" borderId="0" xfId="0" applyFont="1" applyAlignment="1">
      <alignment horizontal="left" vertical="top" wrapText="1" indent="2"/>
    </xf>
    <xf numFmtId="0" fontId="25" fillId="0" borderId="0" xfId="0" applyFont="1" applyAlignment="1">
      <alignment horizontal="left" vertical="top" wrapText="1"/>
    </xf>
    <xf numFmtId="0" fontId="5" fillId="0" borderId="0" xfId="0" applyFont="1" applyAlignment="1">
      <alignment horizontal="left" vertical="top"/>
    </xf>
    <xf numFmtId="9" fontId="1" fillId="0" borderId="6" xfId="0" applyNumberFormat="1" applyFont="1" applyBorder="1" applyAlignment="1">
      <alignment horizontal="center" vertical="center" wrapText="1"/>
    </xf>
    <xf numFmtId="0" fontId="5" fillId="0" borderId="6" xfId="0" applyFont="1" applyBorder="1" applyAlignment="1">
      <alignment horizontal="center" vertical="top" wrapText="1"/>
    </xf>
    <xf numFmtId="1" fontId="1" fillId="0" borderId="0" xfId="0" applyNumberFormat="1" applyFont="1" applyAlignment="1">
      <alignment horizontal="right" vertical="center" wrapText="1"/>
    </xf>
    <xf numFmtId="0" fontId="5" fillId="0" borderId="11" xfId="0" applyFont="1" applyBorder="1" applyAlignment="1">
      <alignment horizontal="left" vertical="top" indent="4"/>
    </xf>
    <xf numFmtId="9" fontId="1" fillId="0" borderId="1" xfId="0" applyNumberFormat="1" applyFont="1" applyBorder="1" applyAlignment="1">
      <alignment horizontal="center" vertical="center" wrapText="1"/>
    </xf>
    <xf numFmtId="0" fontId="1" fillId="0" borderId="1" xfId="0" applyFont="1" applyBorder="1"/>
    <xf numFmtId="0" fontId="1" fillId="4" borderId="1" xfId="0" applyFont="1" applyFill="1" applyBorder="1" applyAlignment="1">
      <alignment horizontal="right" vertical="center"/>
    </xf>
    <xf numFmtId="0" fontId="1" fillId="0" borderId="1" xfId="0" applyFont="1" applyBorder="1" applyAlignment="1">
      <alignment wrapText="1"/>
    </xf>
    <xf numFmtId="9" fontId="1" fillId="0" borderId="0" xfId="0" applyNumberFormat="1" applyFont="1"/>
    <xf numFmtId="0" fontId="3" fillId="0" borderId="0" xfId="0" applyFont="1" applyAlignment="1">
      <alignment horizontal="lef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0" borderId="1" xfId="0" applyFont="1" applyBorder="1" applyAlignment="1">
      <alignment horizontal="center"/>
    </xf>
    <xf numFmtId="10" fontId="1" fillId="0" borderId="1" xfId="0" applyNumberFormat="1" applyFont="1" applyBorder="1" applyAlignment="1">
      <alignment horizontal="right"/>
    </xf>
    <xf numFmtId="0" fontId="25" fillId="3" borderId="1" xfId="0" applyFont="1" applyFill="1" applyBorder="1" applyAlignment="1">
      <alignment horizontal="center" vertical="top"/>
    </xf>
    <xf numFmtId="0" fontId="29" fillId="0" borderId="1" xfId="0" applyFont="1" applyBorder="1" applyAlignment="1">
      <alignment horizontal="center"/>
    </xf>
    <xf numFmtId="0" fontId="5" fillId="0" borderId="1" xfId="0" applyFont="1" applyBorder="1" applyAlignment="1">
      <alignment horizontal="right" vertical="top"/>
    </xf>
    <xf numFmtId="10" fontId="5" fillId="0" borderId="1" xfId="0" applyNumberFormat="1" applyFont="1" applyBorder="1" applyAlignment="1">
      <alignment horizontal="right" vertical="top"/>
    </xf>
    <xf numFmtId="10" fontId="5" fillId="0" borderId="0" xfId="0" applyNumberFormat="1" applyFont="1" applyAlignment="1">
      <alignment horizontal="left" vertical="top"/>
    </xf>
    <xf numFmtId="10" fontId="1" fillId="0" borderId="1" xfId="3" applyNumberFormat="1" applyFont="1" applyBorder="1" applyAlignment="1" applyProtection="1">
      <alignment horizontal="right"/>
    </xf>
    <xf numFmtId="0" fontId="1" fillId="0" borderId="1" xfId="0" quotePrefix="1" applyFont="1" applyBorder="1" applyAlignment="1">
      <alignment horizontal="center"/>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1" fillId="0" borderId="1" xfId="0" applyFont="1" applyBorder="1" applyAlignment="1">
      <alignment horizontal="left" vertical="top"/>
    </xf>
    <xf numFmtId="9" fontId="1" fillId="0" borderId="1" xfId="0" applyNumberFormat="1" applyFont="1" applyBorder="1" applyAlignment="1">
      <alignment horizontal="right"/>
    </xf>
    <xf numFmtId="0" fontId="1" fillId="0" borderId="1" xfId="0" applyFont="1" applyBorder="1" applyAlignment="1">
      <alignment horizontal="left" vertical="top" wrapText="1"/>
    </xf>
    <xf numFmtId="9" fontId="1" fillId="0" borderId="0" xfId="3" applyFont="1" applyBorder="1" applyAlignment="1" applyProtection="1">
      <alignment horizontal="left"/>
    </xf>
    <xf numFmtId="9" fontId="1" fillId="0" borderId="13" xfId="3" applyFont="1" applyBorder="1" applyAlignment="1" applyProtection="1">
      <alignment horizontal="right"/>
    </xf>
    <xf numFmtId="0" fontId="25" fillId="3" borderId="1" xfId="0" applyFont="1" applyFill="1" applyBorder="1" applyAlignment="1">
      <alignment horizontal="center" vertical="top" wrapText="1"/>
    </xf>
    <xf numFmtId="0" fontId="25" fillId="3" borderId="1" xfId="0" applyFont="1" applyFill="1" applyBorder="1" applyAlignment="1">
      <alignment horizontal="center" vertical="top" wrapText="1"/>
    </xf>
    <xf numFmtId="0" fontId="1" fillId="0" borderId="9" xfId="0" applyFont="1" applyBorder="1" applyAlignment="1">
      <alignment horizontal="left"/>
    </xf>
    <xf numFmtId="0" fontId="1" fillId="0" borderId="10" xfId="0" applyFont="1" applyBorder="1" applyAlignment="1">
      <alignment horizontal="left"/>
    </xf>
    <xf numFmtId="10" fontId="1" fillId="0" borderId="2" xfId="0" applyNumberFormat="1" applyFont="1" applyBorder="1"/>
    <xf numFmtId="0" fontId="1" fillId="0" borderId="7" xfId="0" applyFont="1" applyBorder="1" applyAlignment="1">
      <alignment horizontal="left"/>
    </xf>
    <xf numFmtId="10" fontId="1" fillId="0" borderId="7" xfId="0" applyNumberFormat="1" applyFont="1" applyBorder="1"/>
    <xf numFmtId="0" fontId="1" fillId="0" borderId="12" xfId="0" applyFont="1" applyBorder="1" applyAlignment="1">
      <alignment horizontal="left" vertical="top" wrapText="1"/>
    </xf>
    <xf numFmtId="10" fontId="1" fillId="0" borderId="2" xfId="0" applyNumberFormat="1" applyFont="1" applyBorder="1" applyAlignment="1">
      <alignment horizontal="center" vertical="center"/>
    </xf>
    <xf numFmtId="165" fontId="1" fillId="0" borderId="0" xfId="0" applyNumberFormat="1" applyFont="1" applyAlignment="1">
      <alignment horizontal="center"/>
    </xf>
    <xf numFmtId="0" fontId="5" fillId="0" borderId="11" xfId="0" applyFont="1" applyBorder="1" applyAlignment="1">
      <alignment horizontal="left" vertical="top" wrapText="1"/>
    </xf>
    <xf numFmtId="10" fontId="1" fillId="0" borderId="1" xfId="0" applyNumberFormat="1" applyFont="1" applyBorder="1" applyAlignment="1">
      <alignment horizontal="center" vertical="center"/>
    </xf>
    <xf numFmtId="0" fontId="3" fillId="0" borderId="0" xfId="0" applyFont="1" applyAlignment="1">
      <alignment horizontal="left" indent="1"/>
    </xf>
    <xf numFmtId="0" fontId="5" fillId="0" borderId="0" xfId="0" applyFont="1" applyAlignment="1">
      <alignment horizontal="left"/>
    </xf>
    <xf numFmtId="0" fontId="5" fillId="0" borderId="1"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indent="12"/>
    </xf>
    <xf numFmtId="0" fontId="1" fillId="0" borderId="0" xfId="0" applyFont="1" applyAlignment="1">
      <alignment vertical="center"/>
    </xf>
    <xf numFmtId="0" fontId="3" fillId="0" borderId="0" xfId="0" applyFont="1" applyAlignment="1">
      <alignment horizontal="left" vertical="top" wrapText="1"/>
    </xf>
    <xf numFmtId="0" fontId="1" fillId="0" borderId="0" xfId="0" applyFont="1" applyAlignment="1">
      <alignment horizontal="center" wrapText="1"/>
    </xf>
    <xf numFmtId="0" fontId="3" fillId="0" borderId="11" xfId="0" applyFont="1" applyBorder="1" applyAlignment="1">
      <alignment horizontal="left" vertical="top" wrapText="1"/>
    </xf>
    <xf numFmtId="166" fontId="1" fillId="0" borderId="0" xfId="0" applyNumberFormat="1" applyFont="1" applyAlignment="1">
      <alignment horizontal="right" vertical="top"/>
    </xf>
    <xf numFmtId="0" fontId="5" fillId="3" borderId="1" xfId="0" applyFont="1" applyFill="1" applyBorder="1"/>
    <xf numFmtId="166" fontId="3" fillId="3" borderId="1" xfId="0" applyNumberFormat="1" applyFont="1" applyFill="1" applyBorder="1" applyAlignment="1">
      <alignment horizontal="center" vertical="top"/>
    </xf>
    <xf numFmtId="16" fontId="1" fillId="0" borderId="4" xfId="0" applyNumberFormat="1" applyFont="1" applyBorder="1" applyAlignment="1">
      <alignment horizontal="center"/>
    </xf>
    <xf numFmtId="0" fontId="1" fillId="0" borderId="4" xfId="0" applyFont="1" applyBorder="1" applyAlignment="1">
      <alignment horizontal="center"/>
    </xf>
    <xf numFmtId="4" fontId="1" fillId="0" borderId="0" xfId="0" applyNumberFormat="1" applyFont="1" applyAlignment="1">
      <alignment horizontal="right" vertical="top"/>
    </xf>
    <xf numFmtId="166" fontId="1" fillId="0" borderId="0" xfId="0" applyNumberFormat="1" applyFont="1" applyAlignment="1">
      <alignment horizontal="center" vertical="top"/>
    </xf>
    <xf numFmtId="0" fontId="1" fillId="0" borderId="0" xfId="0" applyFont="1" applyAlignment="1">
      <alignment horizontal="left" vertical="top" indent="6"/>
    </xf>
    <xf numFmtId="0" fontId="1" fillId="0" borderId="0" xfId="0" applyFont="1" applyAlignment="1">
      <alignment horizontal="left"/>
    </xf>
    <xf numFmtId="0" fontId="1" fillId="0" borderId="11" xfId="0" applyFont="1" applyBorder="1" applyAlignment="1">
      <alignment horizontal="left" vertical="top" wrapText="1" indent="8"/>
    </xf>
    <xf numFmtId="0" fontId="1" fillId="0" borderId="12" xfId="0" applyFont="1" applyBorder="1" applyAlignment="1">
      <alignment horizontal="left" vertical="top" wrapText="1" indent="8"/>
    </xf>
    <xf numFmtId="0" fontId="1" fillId="0" borderId="13" xfId="0" applyFont="1" applyBorder="1" applyAlignment="1">
      <alignment horizontal="left" vertical="top" wrapText="1" indent="8"/>
    </xf>
    <xf numFmtId="166" fontId="1" fillId="0" borderId="6" xfId="0" applyNumberFormat="1" applyFont="1" applyBorder="1" applyAlignment="1">
      <alignment horizontal="center"/>
    </xf>
    <xf numFmtId="0" fontId="1" fillId="0" borderId="0" xfId="0" applyFont="1" applyAlignment="1">
      <alignment horizontal="left" vertical="top" wrapText="1" indent="3"/>
    </xf>
    <xf numFmtId="0" fontId="1" fillId="0" borderId="0" xfId="0" applyFont="1" applyAlignment="1">
      <alignment horizontal="left" vertical="top" wrapText="1" indent="10"/>
    </xf>
    <xf numFmtId="0" fontId="3" fillId="3" borderId="1" xfId="0" applyFont="1" applyFill="1" applyBorder="1" applyAlignment="1">
      <alignment vertical="center"/>
    </xf>
    <xf numFmtId="0" fontId="3" fillId="0" borderId="0" xfId="0" applyFont="1" applyAlignment="1">
      <alignment horizontal="center" vertical="center"/>
    </xf>
    <xf numFmtId="0" fontId="1" fillId="0" borderId="1" xfId="0" applyFont="1" applyBorder="1" applyAlignment="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lignment vertical="center"/>
    </xf>
    <xf numFmtId="37" fontId="3" fillId="0" borderId="1" xfId="1" applyNumberFormat="1" applyFont="1" applyBorder="1" applyAlignment="1" applyProtection="1">
      <alignment horizontal="center" vertical="center"/>
    </xf>
    <xf numFmtId="0" fontId="1" fillId="0" borderId="0" xfId="0" applyFont="1" applyAlignment="1">
      <alignment horizontal="left" vertical="center" indent="1"/>
    </xf>
    <xf numFmtId="49" fontId="31" fillId="0" borderId="0" xfId="0" applyNumberFormat="1" applyFont="1" applyAlignment="1">
      <alignment horizontal="center" vertical="center"/>
    </xf>
    <xf numFmtId="0" fontId="1" fillId="0" borderId="4" xfId="0" applyFont="1" applyBorder="1" applyAlignment="1">
      <alignment horizontal="center" wrapText="1"/>
    </xf>
    <xf numFmtId="0" fontId="1" fillId="0" borderId="6" xfId="0" applyFont="1" applyBorder="1" applyAlignment="1">
      <alignment horizontal="left" vertical="top"/>
    </xf>
    <xf numFmtId="0" fontId="3" fillId="3" borderId="1" xfId="0" applyFont="1" applyFill="1" applyBorder="1"/>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0" borderId="6" xfId="0" applyFont="1" applyBorder="1" applyAlignment="1">
      <alignment horizontal="center" wrapText="1"/>
    </xf>
    <xf numFmtId="2" fontId="1" fillId="0" borderId="6" xfId="0" applyNumberFormat="1" applyFont="1" applyBorder="1" applyAlignment="1">
      <alignment horizontal="center" wrapText="1"/>
    </xf>
    <xf numFmtId="0" fontId="1" fillId="3" borderId="1" xfId="0" applyFont="1" applyFill="1" applyBorder="1"/>
    <xf numFmtId="166"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166" fontId="1" fillId="0" borderId="0" xfId="0" applyNumberFormat="1" applyFont="1" applyAlignment="1">
      <alignment horizontal="right"/>
    </xf>
    <xf numFmtId="0" fontId="15" fillId="0" borderId="0" xfId="0" applyFont="1" applyAlignment="1">
      <alignment horizontal="left" vertical="top"/>
    </xf>
    <xf numFmtId="0" fontId="1" fillId="0" borderId="13" xfId="0" applyFont="1" applyBorder="1" applyAlignment="1">
      <alignment horizontal="left" vertical="top" wrapText="1"/>
    </xf>
    <xf numFmtId="0" fontId="1" fillId="0" borderId="6" xfId="1" applyNumberFormat="1" applyFont="1" applyBorder="1" applyAlignment="1" applyProtection="1">
      <alignment horizontal="center" vertical="center" wrapText="1"/>
    </xf>
    <xf numFmtId="0" fontId="1" fillId="0" borderId="6" xfId="0" applyFont="1" applyBorder="1" applyAlignment="1">
      <alignment horizontal="center" vertical="top" wrapText="1"/>
    </xf>
    <xf numFmtId="0" fontId="1" fillId="0" borderId="0" xfId="0" applyFont="1" applyAlignment="1">
      <alignment horizontal="left" indent="2"/>
    </xf>
    <xf numFmtId="0" fontId="1" fillId="0" borderId="11" xfId="0" applyFont="1" applyBorder="1" applyAlignment="1">
      <alignment horizontal="left" indent="2"/>
    </xf>
    <xf numFmtId="0" fontId="29" fillId="0" borderId="11" xfId="0"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34" fillId="0" borderId="15" xfId="0" applyFont="1" applyBorder="1" applyAlignment="1">
      <alignment vertical="center" wrapText="1"/>
    </xf>
    <xf numFmtId="0" fontId="14" fillId="0" borderId="8" xfId="0" applyFon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4" fillId="0" borderId="5" xfId="0" applyFont="1" applyBorder="1" applyAlignment="1">
      <alignment wrapText="1"/>
    </xf>
    <xf numFmtId="0" fontId="14" fillId="0" borderId="1" xfId="0" applyFont="1" applyBorder="1" applyAlignment="1">
      <alignment wrapText="1"/>
    </xf>
    <xf numFmtId="0" fontId="14" fillId="0" borderId="10" xfId="0" applyFont="1" applyBorder="1" applyAlignment="1">
      <alignment wrapText="1"/>
    </xf>
    <xf numFmtId="0" fontId="14" fillId="0" borderId="2" xfId="0" applyFont="1" applyBorder="1" applyAlignment="1">
      <alignment wrapText="1"/>
    </xf>
    <xf numFmtId="0" fontId="14" fillId="0" borderId="0" xfId="0" applyFont="1" applyAlignment="1">
      <alignment wrapText="1"/>
    </xf>
    <xf numFmtId="0" fontId="14" fillId="0" borderId="15" xfId="0" applyFont="1" applyBorder="1" applyAlignment="1">
      <alignment wrapText="1"/>
    </xf>
    <xf numFmtId="0" fontId="1" fillId="0" borderId="8" xfId="0" applyFont="1" applyBorder="1" applyAlignment="1">
      <alignment wrapText="1"/>
    </xf>
    <xf numFmtId="0" fontId="1" fillId="0" borderId="10" xfId="0" applyFont="1" applyBorder="1" applyAlignment="1">
      <alignment wrapText="1"/>
    </xf>
    <xf numFmtId="0" fontId="1" fillId="0" borderId="2" xfId="0" applyFont="1" applyBorder="1" applyAlignment="1">
      <alignment wrapText="1"/>
    </xf>
    <xf numFmtId="0" fontId="4" fillId="0" borderId="6" xfId="4" applyBorder="1" applyAlignment="1" applyProtection="1">
      <alignment horizontal="center"/>
    </xf>
    <xf numFmtId="0" fontId="1" fillId="0" borderId="6" xfId="0" applyFont="1" applyBorder="1" applyAlignment="1">
      <alignment horizontal="center"/>
    </xf>
    <xf numFmtId="0" fontId="1" fillId="0" borderId="0" xfId="0" applyFont="1" applyAlignment="1">
      <alignment vertical="top"/>
    </xf>
    <xf numFmtId="0" fontId="2" fillId="0" borderId="0" xfId="0" applyFont="1" applyAlignment="1">
      <alignment horizontal="center" vertical="center"/>
    </xf>
    <xf numFmtId="49" fontId="1" fillId="0" borderId="0" xfId="0" applyNumberFormat="1" applyFont="1" applyAlignment="1">
      <alignment horizontal="center"/>
    </xf>
    <xf numFmtId="0" fontId="14" fillId="0" borderId="6" xfId="0" applyFont="1" applyBorder="1" applyAlignment="1">
      <alignment horizontal="left" wrapText="1"/>
    </xf>
    <xf numFmtId="0" fontId="15" fillId="0" borderId="0" xfId="0" applyFont="1" applyAlignment="1">
      <alignment vertical="top" wrapText="1"/>
    </xf>
    <xf numFmtId="0" fontId="3" fillId="0" borderId="6" xfId="0" applyFont="1" applyBorder="1" applyAlignment="1">
      <alignment horizontal="left" vertical="top" wrapText="1"/>
    </xf>
    <xf numFmtId="0" fontId="3" fillId="0" borderId="6" xfId="0" applyFont="1" applyBorder="1" applyAlignment="1">
      <alignment wrapText="1"/>
    </xf>
    <xf numFmtId="0" fontId="1" fillId="3" borderId="1" xfId="0" applyFont="1" applyFill="1" applyBorder="1"/>
    <xf numFmtId="9" fontId="3" fillId="3" borderId="1" xfId="0" applyNumberFormat="1" applyFont="1" applyFill="1" applyBorder="1" applyAlignment="1">
      <alignment horizontal="center" vertical="center" wrapText="1"/>
    </xf>
    <xf numFmtId="9" fontId="25" fillId="3" borderId="1" xfId="0" applyNumberFormat="1" applyFont="1" applyFill="1" applyBorder="1" applyAlignment="1">
      <alignment horizontal="center" vertical="center" wrapText="1"/>
    </xf>
    <xf numFmtId="9" fontId="1" fillId="0" borderId="1" xfId="3" applyFont="1" applyBorder="1" applyAlignment="1" applyProtection="1">
      <alignment horizontal="center" vertical="center"/>
    </xf>
    <xf numFmtId="1" fontId="1" fillId="0" borderId="1" xfId="0" applyNumberFormat="1" applyFont="1" applyBorder="1" applyAlignment="1">
      <alignment horizontal="center" vertical="center"/>
    </xf>
    <xf numFmtId="0" fontId="5" fillId="0" borderId="13" xfId="0" applyFont="1" applyBorder="1" applyAlignment="1">
      <alignment horizontal="left" wrapText="1" indent="1"/>
    </xf>
    <xf numFmtId="0" fontId="5" fillId="0" borderId="0" xfId="0" applyFont="1" applyAlignment="1">
      <alignment horizontal="left" wrapText="1" indent="1"/>
    </xf>
    <xf numFmtId="0" fontId="1" fillId="0" borderId="6" xfId="0" applyFont="1" applyBorder="1" applyAlignment="1">
      <alignment wrapText="1"/>
    </xf>
    <xf numFmtId="0" fontId="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49" fontId="1" fillId="0" borderId="3"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49" fontId="1" fillId="0" borderId="0" xfId="0" applyNumberFormat="1" applyFont="1" applyAlignment="1">
      <alignment horizontal="left" vertical="center" indent="1"/>
    </xf>
    <xf numFmtId="0" fontId="1" fillId="0" borderId="13" xfId="0" applyFont="1" applyBorder="1" applyAlignment="1">
      <alignment horizontal="left" vertical="top" wrapText="1" indent="1"/>
    </xf>
    <xf numFmtId="0" fontId="1" fillId="0" borderId="0" xfId="0" applyFont="1" applyAlignment="1">
      <alignment horizontal="left" vertical="center"/>
    </xf>
    <xf numFmtId="0" fontId="4" fillId="0" borderId="6" xfId="4" applyBorder="1" applyAlignment="1" applyProtection="1">
      <alignment horizontal="left"/>
    </xf>
    <xf numFmtId="0" fontId="3" fillId="0" borderId="0" xfId="0" applyFont="1" applyAlignment="1">
      <alignment horizontal="left" vertical="top" wrapText="1" indent="1"/>
    </xf>
    <xf numFmtId="0" fontId="3" fillId="0" borderId="1" xfId="0" applyFont="1" applyBorder="1" applyAlignment="1">
      <alignment horizontal="center"/>
    </xf>
    <xf numFmtId="0" fontId="1" fillId="3" borderId="1" xfId="0" applyFont="1" applyFill="1" applyBorder="1" applyAlignment="1">
      <alignment horizontal="center"/>
    </xf>
    <xf numFmtId="0" fontId="5" fillId="0" borderId="1" xfId="0" applyFont="1" applyBorder="1" applyAlignment="1">
      <alignment horizontal="left" vertical="top" wrapText="1" indent="1"/>
    </xf>
    <xf numFmtId="167" fontId="1" fillId="0" borderId="1" xfId="2" applyNumberFormat="1" applyFont="1" applyBorder="1" applyAlignment="1" applyProtection="1">
      <alignment horizontal="center" vertical="center"/>
    </xf>
    <xf numFmtId="0" fontId="25" fillId="3" borderId="1" xfId="0" applyFont="1" applyFill="1" applyBorder="1" applyAlignment="1">
      <alignment horizontal="left" vertical="top" wrapText="1"/>
    </xf>
    <xf numFmtId="167" fontId="1" fillId="3" borderId="1" xfId="2" applyNumberFormat="1" applyFont="1" applyFill="1" applyBorder="1" applyAlignment="1" applyProtection="1">
      <alignment horizontal="center"/>
    </xf>
    <xf numFmtId="0" fontId="1" fillId="0" borderId="1" xfId="0" applyFont="1" applyBorder="1" applyAlignment="1">
      <alignment horizontal="left" vertical="top" wrapText="1" indent="1"/>
    </xf>
    <xf numFmtId="0" fontId="3" fillId="3" borderId="3" xfId="0" applyFont="1" applyFill="1" applyBorder="1" applyAlignment="1">
      <alignment horizontal="left" vertical="top" wrapText="1"/>
    </xf>
    <xf numFmtId="167" fontId="1" fillId="3" borderId="4" xfId="2" applyNumberFormat="1" applyFont="1" applyFill="1" applyBorder="1" applyAlignment="1" applyProtection="1">
      <alignment horizontal="center"/>
    </xf>
    <xf numFmtId="167" fontId="1" fillId="0" borderId="0" xfId="0" applyNumberFormat="1" applyFont="1" applyAlignment="1">
      <alignment horizontal="right"/>
    </xf>
    <xf numFmtId="0" fontId="1" fillId="0" borderId="0" xfId="0" applyFont="1" applyAlignment="1">
      <alignment horizontal="left" vertical="top" wrapText="1" indent="3"/>
    </xf>
    <xf numFmtId="0" fontId="5"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49" fontId="1" fillId="0" borderId="5" xfId="0" applyNumberFormat="1" applyFont="1" applyBorder="1" applyAlignment="1">
      <alignment horizontal="center" vertical="center"/>
    </xf>
    <xf numFmtId="9" fontId="1" fillId="0" borderId="4" xfId="3" applyFont="1" applyBorder="1" applyAlignment="1" applyProtection="1">
      <alignment horizontal="center"/>
    </xf>
    <xf numFmtId="167" fontId="1" fillId="0" borderId="1" xfId="0" applyNumberFormat="1" applyFont="1" applyBorder="1" applyAlignment="1">
      <alignment horizontal="center"/>
    </xf>
    <xf numFmtId="167" fontId="1" fillId="0" borderId="1" xfId="0" applyNumberFormat="1" applyFont="1" applyBorder="1" applyAlignment="1">
      <alignment horizontal="right"/>
    </xf>
    <xf numFmtId="167" fontId="1" fillId="2" borderId="1" xfId="0" applyNumberFormat="1" applyFont="1" applyFill="1" applyBorder="1" applyAlignment="1">
      <alignment horizontal="right"/>
    </xf>
    <xf numFmtId="168" fontId="1" fillId="0" borderId="1" xfId="0" applyNumberFormat="1" applyFont="1" applyBorder="1" applyAlignment="1">
      <alignment horizontal="right" wrapText="1"/>
    </xf>
    <xf numFmtId="0" fontId="5" fillId="0" borderId="1" xfId="0" applyFont="1" applyBorder="1" applyAlignment="1">
      <alignment horizontal="left" vertical="top" wrapText="1" indent="2"/>
    </xf>
    <xf numFmtId="168" fontId="1" fillId="0" borderId="1" xfId="0" applyNumberFormat="1" applyFont="1" applyBorder="1" applyAlignment="1">
      <alignment horizontal="right" vertical="center" wrapText="1"/>
    </xf>
    <xf numFmtId="0" fontId="16" fillId="0" borderId="0" xfId="0" applyFont="1" applyAlignment="1">
      <alignment horizontal="left" vertical="top"/>
    </xf>
    <xf numFmtId="0" fontId="25" fillId="0" borderId="0" xfId="0" applyFont="1" applyAlignment="1">
      <alignment horizontal="left" vertical="top" wrapText="1" indent="3"/>
    </xf>
    <xf numFmtId="0" fontId="6"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5" fillId="0" borderId="0" xfId="0" applyFont="1" applyAlignment="1">
      <alignment horizontal="center" vertical="top" wrapText="1"/>
    </xf>
    <xf numFmtId="0" fontId="3" fillId="0" borderId="6" xfId="0" applyFont="1" applyBorder="1" applyAlignment="1">
      <alignment horizontal="center" vertical="center" wrapText="1"/>
    </xf>
    <xf numFmtId="0" fontId="25" fillId="0" borderId="6"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left" vertical="center" indent="1"/>
    </xf>
    <xf numFmtId="0" fontId="1" fillId="0" borderId="0" xfId="0" applyFont="1" applyAlignment="1">
      <alignment horizontal="left" vertical="top" indent="1"/>
    </xf>
    <xf numFmtId="0" fontId="1" fillId="3" borderId="3" xfId="0" applyFont="1" applyFill="1" applyBorder="1"/>
    <xf numFmtId="0" fontId="1" fillId="3" borderId="4" xfId="0" applyFont="1" applyFill="1" applyBorder="1"/>
    <xf numFmtId="0" fontId="1" fillId="3" borderId="5" xfId="0" applyFont="1" applyFill="1" applyBorder="1"/>
    <xf numFmtId="0" fontId="3" fillId="3" borderId="1" xfId="0" applyFont="1" applyFill="1" applyBorder="1" applyAlignment="1">
      <alignment horizontal="center" wrapText="1"/>
    </xf>
    <xf numFmtId="0" fontId="3" fillId="0" borderId="3" xfId="0" applyFont="1" applyBorder="1"/>
    <xf numFmtId="0" fontId="3" fillId="0" borderId="4" xfId="0" applyFont="1" applyBorder="1"/>
    <xf numFmtId="0" fontId="3" fillId="3" borderId="5" xfId="0" applyFont="1" applyFill="1" applyBorder="1"/>
    <xf numFmtId="0" fontId="3" fillId="0" borderId="3" xfId="0" applyFont="1" applyBorder="1" applyAlignment="1">
      <alignment horizontal="left" vertical="top" wrapText="1" indent="2"/>
    </xf>
    <xf numFmtId="0" fontId="3" fillId="0" borderId="4" xfId="0" applyFont="1" applyBorder="1" applyAlignment="1">
      <alignment horizontal="left" vertical="top" wrapText="1" indent="2"/>
    </xf>
    <xf numFmtId="0" fontId="3" fillId="0" borderId="5" xfId="0" applyFont="1" applyBorder="1" applyAlignment="1">
      <alignment horizontal="left" vertical="top" wrapText="1" indent="2"/>
    </xf>
    <xf numFmtId="5" fontId="1" fillId="0" borderId="1" xfId="0" applyNumberFormat="1" applyFont="1" applyBorder="1" applyAlignment="1">
      <alignment horizontal="right"/>
    </xf>
    <xf numFmtId="5" fontId="18" fillId="0" borderId="0" xfId="0" applyNumberFormat="1" applyFont="1"/>
    <xf numFmtId="0" fontId="1" fillId="0" borderId="3" xfId="0" applyFont="1" applyBorder="1" applyAlignment="1">
      <alignment horizontal="left" vertical="top" wrapText="1" indent="2"/>
    </xf>
    <xf numFmtId="0" fontId="1" fillId="0" borderId="4" xfId="0" applyFont="1" applyBorder="1" applyAlignment="1">
      <alignment horizontal="left" vertical="top" wrapText="1" indent="2"/>
    </xf>
    <xf numFmtId="0" fontId="1" fillId="0" borderId="5" xfId="0" applyFont="1" applyBorder="1" applyAlignment="1">
      <alignment horizontal="left" vertical="top" wrapText="1" indent="2"/>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169" fontId="3" fillId="0" borderId="1" xfId="0" applyNumberFormat="1" applyFont="1" applyBorder="1"/>
    <xf numFmtId="169" fontId="1" fillId="0" borderId="1" xfId="0" applyNumberFormat="1" applyFont="1" applyBorder="1" applyAlignment="1">
      <alignment horizontal="right"/>
    </xf>
    <xf numFmtId="169" fontId="1" fillId="0" borderId="5" xfId="0" applyNumberFormat="1" applyFont="1" applyBorder="1" applyAlignment="1">
      <alignment horizontal="right"/>
    </xf>
    <xf numFmtId="0" fontId="17" fillId="0" borderId="0" xfId="0" applyFont="1" applyAlignment="1">
      <alignment horizontal="left" vertical="top" wrapText="1"/>
    </xf>
    <xf numFmtId="0" fontId="14" fillId="3" borderId="1" xfId="0" applyFont="1" applyFill="1" applyBorder="1"/>
    <xf numFmtId="0" fontId="14" fillId="3" borderId="5" xfId="0" applyFont="1" applyFill="1" applyBorder="1"/>
    <xf numFmtId="0" fontId="13" fillId="0" borderId="1" xfId="0" applyFont="1" applyBorder="1" applyAlignment="1">
      <alignment vertical="top"/>
    </xf>
    <xf numFmtId="0" fontId="14" fillId="0" borderId="5" xfId="0" applyFont="1" applyBorder="1" applyAlignment="1">
      <alignment vertical="top" wrapText="1"/>
    </xf>
    <xf numFmtId="0" fontId="14" fillId="0" borderId="1" xfId="0" applyFont="1" applyBorder="1" applyAlignment="1">
      <alignment horizontal="center" vertical="center"/>
    </xf>
    <xf numFmtId="170" fontId="14" fillId="0" borderId="1" xfId="3" applyNumberFormat="1" applyFont="1" applyBorder="1" applyAlignment="1" applyProtection="1">
      <alignment horizontal="center" vertical="center"/>
    </xf>
    <xf numFmtId="171" fontId="14" fillId="0" borderId="1" xfId="2" applyNumberFormat="1" applyFont="1" applyBorder="1" applyAlignment="1" applyProtection="1">
      <alignment horizontal="center" vertical="center"/>
    </xf>
    <xf numFmtId="0" fontId="13" fillId="0" borderId="1" xfId="0" applyFont="1" applyBorder="1" applyAlignment="1">
      <alignment vertical="center"/>
    </xf>
    <xf numFmtId="0" fontId="14" fillId="0" borderId="5" xfId="0" applyFont="1" applyBorder="1" applyAlignment="1">
      <alignment vertical="center" wrapText="1"/>
    </xf>
    <xf numFmtId="0" fontId="6" fillId="0" borderId="6" xfId="0" applyFont="1" applyBorder="1" applyAlignment="1">
      <alignment horizontal="left" vertical="top" wrapText="1"/>
    </xf>
    <xf numFmtId="0" fontId="14" fillId="0" borderId="1" xfId="0" applyFont="1" applyBorder="1" applyAlignment="1">
      <alignment vertical="top"/>
    </xf>
    <xf numFmtId="172" fontId="14" fillId="0" borderId="1" xfId="2" applyNumberFormat="1" applyFont="1" applyBorder="1" applyAlignment="1" applyProtection="1">
      <alignment horizontal="center" vertical="center"/>
    </xf>
    <xf numFmtId="0" fontId="14" fillId="0" borderId="0" xfId="0" applyFont="1" applyAlignment="1">
      <alignment vertical="top"/>
    </xf>
    <xf numFmtId="0" fontId="25" fillId="0" borderId="0" xfId="0" applyFont="1" applyAlignment="1">
      <alignment wrapText="1"/>
    </xf>
    <xf numFmtId="0" fontId="25" fillId="0" borderId="0" xfId="0" applyFont="1" applyAlignment="1">
      <alignment horizontal="left" wrapText="1"/>
    </xf>
    <xf numFmtId="0" fontId="5" fillId="0" borderId="0" xfId="0" applyFont="1" applyAlignment="1">
      <alignment horizontal="left" wrapText="1"/>
    </xf>
    <xf numFmtId="1"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18" fillId="0" borderId="0" xfId="0" applyFont="1" applyAlignment="1">
      <alignment horizontal="left" vertical="center" wrapText="1"/>
    </xf>
    <xf numFmtId="0" fontId="18" fillId="0" borderId="7" xfId="0" applyFont="1" applyBorder="1" applyAlignment="1">
      <alignment horizontal="left" vertical="center" wrapText="1"/>
    </xf>
    <xf numFmtId="0" fontId="3" fillId="0" borderId="11" xfId="0" applyFont="1" applyBorder="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4" fillId="0" borderId="8" xfId="0" applyFont="1" applyBorder="1" applyAlignment="1">
      <alignment vertical="center" wrapText="1"/>
    </xf>
    <xf numFmtId="3" fontId="1" fillId="0" borderId="8" xfId="0" applyNumberFormat="1" applyFont="1" applyBorder="1" applyAlignment="1">
      <alignment horizontal="center" vertical="center" wrapText="1"/>
    </xf>
    <xf numFmtId="0" fontId="14" fillId="0" borderId="1" xfId="0" applyFont="1" applyBorder="1" applyAlignment="1">
      <alignment vertical="center" wrapText="1"/>
    </xf>
    <xf numFmtId="167" fontId="1" fillId="0" borderId="13" xfId="0" applyNumberFormat="1" applyFont="1" applyBorder="1" applyAlignment="1">
      <alignment horizontal="center" vertical="center"/>
    </xf>
    <xf numFmtId="167" fontId="1" fillId="0" borderId="5" xfId="0" applyNumberFormat="1" applyFont="1" applyBorder="1" applyAlignment="1">
      <alignment horizontal="center" vertical="center"/>
    </xf>
    <xf numFmtId="167" fontId="1" fillId="0" borderId="1" xfId="0" applyNumberFormat="1" applyFont="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top" wrapText="1"/>
    </xf>
    <xf numFmtId="1" fontId="1" fillId="0" borderId="6" xfId="0" applyNumberFormat="1" applyFont="1" applyBorder="1" applyAlignment="1">
      <alignment horizontal="center"/>
    </xf>
    <xf numFmtId="167" fontId="1" fillId="0" borderId="6" xfId="0" applyNumberFormat="1" applyFont="1" applyBorder="1" applyAlignment="1">
      <alignment horizontal="center"/>
    </xf>
    <xf numFmtId="172" fontId="1" fillId="0" borderId="0" xfId="2" applyNumberFormat="1" applyFont="1" applyBorder="1" applyAlignment="1" applyProtection="1">
      <alignment horizontal="center"/>
    </xf>
    <xf numFmtId="0" fontId="1" fillId="0" borderId="1" xfId="5" applyBorder="1" applyAlignment="1">
      <alignment horizontal="center"/>
    </xf>
    <xf numFmtId="0" fontId="1" fillId="0" borderId="0" xfId="0" applyFont="1" applyAlignment="1">
      <alignment horizontal="left" vertical="top" indent="1"/>
    </xf>
    <xf numFmtId="0" fontId="1" fillId="0" borderId="0" xfId="0" quotePrefix="1" applyFont="1" applyAlignment="1">
      <alignment horizontal="center"/>
    </xf>
    <xf numFmtId="166" fontId="1" fillId="0" borderId="0" xfId="0" applyNumberFormat="1" applyFont="1"/>
    <xf numFmtId="0" fontId="1" fillId="0" borderId="6" xfId="0" applyFont="1" applyBorder="1" applyAlignment="1">
      <alignment horizontal="left" indent="4"/>
    </xf>
    <xf numFmtId="166" fontId="1" fillId="0" borderId="0" xfId="0" applyNumberFormat="1" applyFont="1" applyAlignment="1">
      <alignment horizontal="center" vertical="center"/>
    </xf>
    <xf numFmtId="0" fontId="1" fillId="4" borderId="0" xfId="0" applyFont="1" applyFill="1"/>
    <xf numFmtId="0" fontId="1" fillId="0" borderId="0" xfId="0" applyFont="1" applyAlignment="1">
      <alignment horizontal="left" indent="2"/>
    </xf>
    <xf numFmtId="0" fontId="1" fillId="0" borderId="6" xfId="0" applyFont="1" applyBorder="1" applyAlignment="1">
      <alignment horizontal="left" indent="1"/>
    </xf>
    <xf numFmtId="0" fontId="13" fillId="3" borderId="1" xfId="0" applyFont="1" applyFill="1" applyBorder="1" applyAlignment="1">
      <alignment horizontal="center"/>
    </xf>
    <xf numFmtId="0" fontId="1" fillId="2" borderId="1" xfId="0" applyFont="1" applyFill="1" applyBorder="1" applyAlignment="1">
      <alignment horizontal="center"/>
    </xf>
    <xf numFmtId="0" fontId="3" fillId="0" borderId="0" xfId="0" applyFont="1" applyAlignment="1">
      <alignment vertical="top"/>
    </xf>
    <xf numFmtId="0" fontId="14" fillId="0" borderId="15" xfId="0" applyFont="1" applyBorder="1" applyAlignment="1">
      <alignment vertical="top" wrapText="1"/>
    </xf>
    <xf numFmtId="0" fontId="14" fillId="0" borderId="8" xfId="0" applyFont="1" applyBorder="1" applyAlignment="1">
      <alignment vertical="top" wrapText="1"/>
    </xf>
    <xf numFmtId="0" fontId="14" fillId="0" borderId="14" xfId="0" applyFont="1" applyBorder="1" applyAlignment="1">
      <alignment vertical="top" wrapText="1"/>
    </xf>
    <xf numFmtId="0" fontId="14" fillId="0" borderId="1"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40" fillId="0" borderId="1" xfId="0" applyFont="1" applyBorder="1" applyAlignment="1">
      <alignment horizontal="center" vertical="center" wrapText="1"/>
    </xf>
    <xf numFmtId="0" fontId="14" fillId="0" borderId="1" xfId="0" applyFont="1" applyBorder="1" applyAlignment="1">
      <alignment vertical="top" wrapText="1"/>
    </xf>
    <xf numFmtId="0" fontId="12" fillId="0" borderId="0" xfId="0" applyFont="1"/>
    <xf numFmtId="0" fontId="41" fillId="0" borderId="0" xfId="0" applyFont="1" applyAlignment="1">
      <alignment horizontal="left" vertical="top" wrapText="1"/>
    </xf>
    <xf numFmtId="0" fontId="14" fillId="0" borderId="0" xfId="0" applyFont="1" applyAlignment="1">
      <alignment horizontal="left" vertical="top" wrapText="1"/>
    </xf>
    <xf numFmtId="0" fontId="1" fillId="0" borderId="1" xfId="0" applyFont="1" applyBorder="1" applyAlignment="1">
      <alignment vertical="top"/>
    </xf>
    <xf numFmtId="1" fontId="1" fillId="0" borderId="1" xfId="5" applyNumberFormat="1" applyBorder="1" applyAlignment="1">
      <alignment vertical="top"/>
    </xf>
    <xf numFmtId="0" fontId="5" fillId="0" borderId="1" xfId="0" applyFont="1" applyBorder="1" applyAlignment="1">
      <alignment vertical="top"/>
    </xf>
    <xf numFmtId="0" fontId="11" fillId="0" borderId="0" xfId="0" applyFont="1" applyAlignment="1">
      <alignment horizontal="left" vertical="top" wrapText="1"/>
    </xf>
    <xf numFmtId="0" fontId="18" fillId="0" borderId="0" xfId="0" applyFont="1" applyAlignment="1">
      <alignment wrapText="1"/>
    </xf>
    <xf numFmtId="0" fontId="3" fillId="0" borderId="0" xfId="0" applyFont="1" applyAlignment="1">
      <alignment horizontal="left" vertical="center"/>
    </xf>
    <xf numFmtId="0" fontId="1" fillId="0" borderId="0" xfId="0" applyFont="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1" xfId="0" applyNumberFormat="1" applyFont="1" applyBorder="1" applyAlignment="1">
      <alignment horizont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5" borderId="0" xfId="0" applyFont="1" applyFill="1" applyAlignment="1">
      <alignment horizontal="center" vertical="center"/>
    </xf>
    <xf numFmtId="0" fontId="5" fillId="0" borderId="22" xfId="0" applyFont="1" applyBorder="1" applyAlignment="1">
      <alignment vertical="top" wrapText="1"/>
    </xf>
    <xf numFmtId="9" fontId="5" fillId="0" borderId="23" xfId="3" applyFont="1" applyBorder="1" applyAlignment="1" applyProtection="1">
      <alignment vertical="top" wrapText="1"/>
    </xf>
    <xf numFmtId="0" fontId="5" fillId="0" borderId="23" xfId="0" quotePrefix="1" applyFont="1" applyBorder="1" applyAlignment="1">
      <alignment horizontal="center" vertical="top" wrapText="1"/>
    </xf>
    <xf numFmtId="0" fontId="5" fillId="6" borderId="21" xfId="0" applyFont="1" applyFill="1" applyBorder="1" applyAlignment="1">
      <alignment vertical="top" wrapText="1"/>
    </xf>
    <xf numFmtId="0" fontId="5" fillId="0" borderId="24" xfId="0" quotePrefix="1" applyFont="1" applyBorder="1" applyAlignment="1">
      <alignment horizontal="center" vertical="top" wrapText="1"/>
    </xf>
    <xf numFmtId="0" fontId="5" fillId="0" borderId="21" xfId="0" applyFont="1" applyBorder="1" applyAlignment="1">
      <alignment vertical="top" wrapText="1"/>
    </xf>
    <xf numFmtId="0" fontId="5" fillId="0" borderId="24" xfId="0" applyFont="1" applyBorder="1" applyAlignment="1">
      <alignment horizontal="center" vertical="top" wrapText="1"/>
    </xf>
    <xf numFmtId="0" fontId="1" fillId="0" borderId="21" xfId="0" applyFont="1" applyBorder="1" applyAlignment="1">
      <alignment vertical="top" wrapText="1"/>
    </xf>
    <xf numFmtId="10" fontId="1" fillId="0" borderId="1" xfId="3" applyNumberFormat="1" applyFont="1" applyFill="1" applyBorder="1" applyAlignment="1" applyProtection="1">
      <alignment horizontal="center" vertical="center"/>
    </xf>
    <xf numFmtId="49" fontId="1" fillId="0" borderId="1" xfId="0" applyNumberFormat="1" applyFont="1" applyBorder="1" applyAlignment="1">
      <alignment horizontal="left" vertical="center" indent="2"/>
    </xf>
    <xf numFmtId="10" fontId="3" fillId="0" borderId="1" xfId="3" applyNumberFormat="1" applyFont="1" applyBorder="1" applyAlignment="1" applyProtection="1">
      <alignment horizontal="center" vertical="center"/>
    </xf>
    <xf numFmtId="0" fontId="2" fillId="2" borderId="25" xfId="0" applyFont="1" applyFill="1" applyBorder="1" applyAlignment="1">
      <alignment horizontal="center" vertical="center" wrapText="1"/>
    </xf>
    <xf numFmtId="0" fontId="0" fillId="0" borderId="0" xfId="0" applyAlignment="1">
      <alignment wrapText="1"/>
    </xf>
    <xf numFmtId="0" fontId="43" fillId="0" borderId="0" xfId="0" applyFont="1" applyAlignment="1">
      <alignment horizontal="justify" vertical="center"/>
    </xf>
    <xf numFmtId="0" fontId="46" fillId="0" borderId="0" xfId="0" applyFont="1" applyAlignment="1">
      <alignment horizontal="justify" vertical="center"/>
    </xf>
    <xf numFmtId="0" fontId="45" fillId="0" borderId="0" xfId="0" applyFont="1" applyAlignment="1">
      <alignment horizontal="justify" vertical="center"/>
    </xf>
    <xf numFmtId="0" fontId="49" fillId="0" borderId="0" xfId="0" applyFont="1" applyAlignment="1">
      <alignment horizontal="justify" vertical="center"/>
    </xf>
    <xf numFmtId="0" fontId="47" fillId="0" borderId="0" xfId="0" applyFont="1" applyAlignment="1">
      <alignment horizontal="justify" vertical="center"/>
    </xf>
    <xf numFmtId="0" fontId="51" fillId="0" borderId="0" xfId="0" applyFont="1" applyAlignment="1">
      <alignment horizontal="justify" vertical="center"/>
    </xf>
    <xf numFmtId="0" fontId="54" fillId="0" borderId="0" xfId="0" applyFont="1" applyAlignment="1">
      <alignment horizontal="justify" vertical="center"/>
    </xf>
    <xf numFmtId="0" fontId="48" fillId="0" borderId="0" xfId="0" applyFont="1" applyAlignment="1">
      <alignment horizontal="justify" vertical="center"/>
    </xf>
    <xf numFmtId="0" fontId="55" fillId="0" borderId="0" xfId="0" applyFont="1" applyAlignment="1">
      <alignment horizontal="justify" vertical="center"/>
    </xf>
    <xf numFmtId="0" fontId="56" fillId="0" borderId="0" xfId="0" applyFont="1" applyAlignment="1">
      <alignment horizontal="center" vertical="center"/>
    </xf>
    <xf numFmtId="0" fontId="0" fillId="0" borderId="25" xfId="0" applyBorder="1" applyAlignment="1">
      <alignment horizontal="left" vertical="top" wrapText="1"/>
    </xf>
  </cellXfs>
  <cellStyles count="6">
    <cellStyle name="Comma" xfId="1" builtinId="3"/>
    <cellStyle name="Currency" xfId="2" builtinId="4"/>
    <cellStyle name="Hyperlink" xfId="4" builtinId="8"/>
    <cellStyle name="Normal" xfId="0" builtinId="0"/>
    <cellStyle name="Normal 2" xfId="5" xr:uid="{ECD5DF73-359D-4E56-B009-3CD78DF8E997}"/>
    <cellStyle name="Percent" xfId="3" builtinId="5"/>
  </cellStyles>
  <dxfs count="1">
    <dxf>
      <font>
        <color theme="0" tint="-0.1499679555650502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ra@tamuct.edu" TargetMode="External"/><Relationship Id="rId2" Type="http://schemas.openxmlformats.org/officeDocument/2006/relationships/hyperlink" Target="http://www.applytexas.org/" TargetMode="External"/><Relationship Id="rId1" Type="http://schemas.openxmlformats.org/officeDocument/2006/relationships/hyperlink" Target="http://www.tamuct.edu/IRA" TargetMode="External"/><Relationship Id="rId6" Type="http://schemas.openxmlformats.org/officeDocument/2006/relationships/printerSettings" Target="../printerSettings/printerSettings1.bin"/><Relationship Id="rId5" Type="http://schemas.openxmlformats.org/officeDocument/2006/relationships/hyperlink" Target="mailto:admissions@tamuct.edu" TargetMode="External"/><Relationship Id="rId4" Type="http://schemas.openxmlformats.org/officeDocument/2006/relationships/hyperlink" Target="http://www.tamuct.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catalog.tamuct.edu/undergraduate-information/military-credit-evaluati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llegeforalltexans.com/apps/CollegeMoney/index.ph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83A2-B34B-4D09-88A5-F3FEB0187B76}">
  <dimension ref="A1:G88"/>
  <sheetViews>
    <sheetView showGridLines="0" tabSelected="1" showRuler="0" zoomScaleNormal="100" zoomScalePageLayoutView="85" workbookViewId="0">
      <selection activeCell="H20" sqref="H20"/>
    </sheetView>
  </sheetViews>
  <sheetFormatPr defaultColWidth="0" defaultRowHeight="12.75" zeroHeight="1"/>
  <cols>
    <col min="1" max="1" width="6.28515625" style="3" customWidth="1"/>
    <col min="2" max="2" width="4.5703125" style="4" bestFit="1" customWidth="1"/>
    <col min="3" max="3" width="36.28515625" style="3" customWidth="1"/>
    <col min="4" max="4" width="4" style="3" customWidth="1"/>
    <col min="5" max="5" width="45.5703125" style="3" customWidth="1"/>
    <col min="6" max="6" width="3.7109375" style="3" customWidth="1"/>
    <col min="7" max="7" width="3.85546875" style="3" customWidth="1"/>
    <col min="8" max="8" width="9.140625" style="3" customWidth="1"/>
    <col min="9" max="16384" width="0" style="3" hidden="1"/>
  </cols>
  <sheetData>
    <row r="1" spans="2:7" ht="18">
      <c r="B1" s="1" t="s">
        <v>0</v>
      </c>
      <c r="C1" s="1"/>
      <c r="D1" s="1"/>
      <c r="E1" s="2"/>
    </row>
    <row r="2" spans="2:7">
      <c r="D2" s="5"/>
      <c r="E2" s="5"/>
    </row>
    <row r="3" spans="2:7">
      <c r="B3" s="6" t="s">
        <v>1</v>
      </c>
      <c r="C3" s="7" t="s">
        <v>2</v>
      </c>
      <c r="D3" s="8"/>
      <c r="E3" s="8"/>
    </row>
    <row r="4" spans="2:7">
      <c r="B4" s="6"/>
      <c r="C4" s="3" t="s">
        <v>3</v>
      </c>
      <c r="D4" s="8"/>
      <c r="E4" s="9" t="s">
        <v>4</v>
      </c>
    </row>
    <row r="5" spans="2:7">
      <c r="B5" s="6"/>
      <c r="C5" s="3" t="s">
        <v>5</v>
      </c>
      <c r="D5" s="8"/>
      <c r="E5" s="9" t="s">
        <v>6</v>
      </c>
    </row>
    <row r="6" spans="2:7">
      <c r="B6" s="6"/>
      <c r="C6" s="3" t="s">
        <v>7</v>
      </c>
      <c r="D6" s="8"/>
      <c r="E6" s="9" t="s">
        <v>8</v>
      </c>
    </row>
    <row r="7" spans="2:7">
      <c r="B7" s="6"/>
      <c r="C7" s="3" t="s">
        <v>9</v>
      </c>
      <c r="D7" s="8"/>
      <c r="E7" s="9" t="s">
        <v>10</v>
      </c>
    </row>
    <row r="8" spans="2:7">
      <c r="B8" s="6"/>
      <c r="C8" s="3" t="s">
        <v>11</v>
      </c>
      <c r="D8" s="8"/>
      <c r="E8" s="9" t="s">
        <v>12</v>
      </c>
    </row>
    <row r="9" spans="2:7">
      <c r="B9" s="6"/>
      <c r="C9" s="3" t="s">
        <v>13</v>
      </c>
      <c r="D9" s="8"/>
      <c r="E9" s="9" t="s">
        <v>14</v>
      </c>
    </row>
    <row r="10" spans="2:7">
      <c r="B10" s="6"/>
      <c r="C10" s="3" t="s">
        <v>15</v>
      </c>
      <c r="D10" s="8"/>
      <c r="E10" s="9" t="s">
        <v>16</v>
      </c>
    </row>
    <row r="11" spans="2:7">
      <c r="B11" s="6"/>
      <c r="C11" s="3" t="s">
        <v>17</v>
      </c>
      <c r="D11" s="8"/>
      <c r="E11" s="10" t="s">
        <v>18</v>
      </c>
    </row>
    <row r="12" spans="2:7">
      <c r="B12" s="6"/>
      <c r="D12" s="8"/>
      <c r="E12" s="11"/>
    </row>
    <row r="13" spans="2:7">
      <c r="B13" s="6"/>
      <c r="C13" s="12" t="s">
        <v>19</v>
      </c>
      <c r="D13" s="13" t="s">
        <v>20</v>
      </c>
      <c r="E13" s="14" t="s">
        <v>21</v>
      </c>
      <c r="F13" s="15"/>
      <c r="G13" s="15"/>
    </row>
    <row r="14" spans="2:7">
      <c r="B14" s="6"/>
      <c r="C14" s="12"/>
      <c r="D14" s="16"/>
      <c r="E14" s="14" t="s">
        <v>22</v>
      </c>
      <c r="F14" s="15"/>
      <c r="G14" s="15"/>
    </row>
    <row r="15" spans="2:7">
      <c r="B15" s="6"/>
      <c r="C15" s="17"/>
      <c r="D15" s="8"/>
      <c r="E15" s="8"/>
      <c r="F15" s="15"/>
      <c r="G15" s="15"/>
    </row>
    <row r="16" spans="2:7">
      <c r="B16" s="6"/>
      <c r="C16" s="3" t="s">
        <v>23</v>
      </c>
      <c r="D16" s="8"/>
      <c r="E16" s="8"/>
    </row>
    <row r="17" spans="2:5">
      <c r="B17" s="6"/>
      <c r="C17" s="18" t="s">
        <v>24</v>
      </c>
      <c r="D17" s="19"/>
      <c r="E17" s="20"/>
    </row>
    <row r="18" spans="2:5">
      <c r="B18" s="6"/>
      <c r="D18" s="8"/>
      <c r="E18" s="8"/>
    </row>
    <row r="19" spans="2:5" ht="53.25" customHeight="1">
      <c r="B19" s="6" t="s">
        <v>25</v>
      </c>
      <c r="C19" s="5" t="s">
        <v>26</v>
      </c>
      <c r="D19" s="5"/>
      <c r="E19" s="5"/>
    </row>
    <row r="20" spans="2:5" ht="43.5" customHeight="1">
      <c r="B20" s="6"/>
      <c r="C20" s="21" t="s">
        <v>27</v>
      </c>
      <c r="D20" s="22"/>
      <c r="E20" s="23"/>
    </row>
    <row r="21" spans="2:5">
      <c r="D21" s="8"/>
      <c r="E21" s="8"/>
    </row>
    <row r="22" spans="2:5">
      <c r="B22" s="6" t="s">
        <v>28</v>
      </c>
      <c r="C22" s="7" t="s">
        <v>29</v>
      </c>
      <c r="D22" s="24"/>
      <c r="E22" s="25"/>
    </row>
    <row r="23" spans="2:5">
      <c r="B23" s="6"/>
      <c r="C23" s="3" t="s">
        <v>30</v>
      </c>
      <c r="D23" s="26"/>
      <c r="E23" s="27" t="s">
        <v>31</v>
      </c>
    </row>
    <row r="24" spans="2:5">
      <c r="B24" s="6"/>
      <c r="C24" s="3" t="s">
        <v>9</v>
      </c>
      <c r="D24" s="26"/>
      <c r="E24" s="27" t="s">
        <v>32</v>
      </c>
    </row>
    <row r="25" spans="2:5">
      <c r="B25" s="6"/>
      <c r="C25" s="28" t="s">
        <v>11</v>
      </c>
      <c r="D25" s="26"/>
      <c r="E25" s="27" t="s">
        <v>33</v>
      </c>
    </row>
    <row r="26" spans="2:5">
      <c r="B26" s="6"/>
      <c r="C26" s="29" t="s">
        <v>34</v>
      </c>
      <c r="D26" s="26"/>
      <c r="E26" s="27"/>
    </row>
    <row r="27" spans="2:5">
      <c r="B27" s="6"/>
      <c r="C27" s="29" t="s">
        <v>11</v>
      </c>
      <c r="D27" s="26"/>
      <c r="E27" s="27"/>
    </row>
    <row r="28" spans="2:5">
      <c r="B28" s="6"/>
      <c r="C28" s="3" t="s">
        <v>35</v>
      </c>
      <c r="D28" s="26"/>
      <c r="E28" s="27" t="s">
        <v>36</v>
      </c>
    </row>
    <row r="29" spans="2:5">
      <c r="B29" s="6"/>
      <c r="C29" s="3" t="s">
        <v>37</v>
      </c>
      <c r="D29" s="30"/>
      <c r="E29" s="10" t="s">
        <v>38</v>
      </c>
    </row>
    <row r="30" spans="2:5">
      <c r="B30" s="6"/>
      <c r="C30" s="3" t="s">
        <v>39</v>
      </c>
      <c r="D30" s="26"/>
      <c r="E30" s="27" t="s">
        <v>40</v>
      </c>
    </row>
    <row r="31" spans="2:5">
      <c r="B31" s="6"/>
      <c r="C31" s="3" t="s">
        <v>41</v>
      </c>
      <c r="D31" s="26"/>
      <c r="E31" s="27"/>
    </row>
    <row r="32" spans="2:5">
      <c r="B32" s="6"/>
      <c r="C32" s="3" t="s">
        <v>42</v>
      </c>
      <c r="D32" s="26"/>
      <c r="E32" s="27" t="s">
        <v>32</v>
      </c>
    </row>
    <row r="33" spans="2:5">
      <c r="B33" s="6"/>
      <c r="C33" s="3" t="s">
        <v>11</v>
      </c>
      <c r="D33" s="26"/>
      <c r="E33" s="27" t="s">
        <v>33</v>
      </c>
    </row>
    <row r="34" spans="2:5">
      <c r="B34" s="6"/>
      <c r="C34" s="3" t="s">
        <v>43</v>
      </c>
      <c r="D34" s="26"/>
      <c r="E34" s="27" t="s">
        <v>44</v>
      </c>
    </row>
    <row r="35" spans="2:5">
      <c r="B35" s="6"/>
      <c r="C35" s="3" t="s">
        <v>45</v>
      </c>
      <c r="D35" s="30"/>
      <c r="E35" s="10" t="s">
        <v>46</v>
      </c>
    </row>
    <row r="36" spans="2:5" ht="14.25" customHeight="1">
      <c r="B36" s="6"/>
      <c r="C36" s="5" t="s">
        <v>47</v>
      </c>
      <c r="D36" s="5"/>
      <c r="E36" s="5"/>
    </row>
    <row r="37" spans="2:5" ht="14.25" customHeight="1">
      <c r="B37" s="6"/>
      <c r="C37" s="31" t="s">
        <v>48</v>
      </c>
      <c r="D37" s="32"/>
      <c r="E37" s="32"/>
    </row>
    <row r="38" spans="2:5" ht="12.75" customHeight="1">
      <c r="B38" s="6"/>
      <c r="C38" s="33" t="s">
        <v>49</v>
      </c>
      <c r="D38" s="33"/>
      <c r="E38" s="33"/>
    </row>
    <row r="39" spans="2:5" ht="12.75" customHeight="1">
      <c r="B39" s="6"/>
      <c r="C39" s="32"/>
      <c r="D39" s="32"/>
      <c r="E39" s="32"/>
    </row>
    <row r="40" spans="2:5"/>
    <row r="41" spans="2:5">
      <c r="B41" s="6" t="s">
        <v>50</v>
      </c>
      <c r="C41" s="34" t="s">
        <v>51</v>
      </c>
      <c r="D41" s="2"/>
      <c r="E41" s="2"/>
    </row>
    <row r="42" spans="2:5">
      <c r="B42" s="6"/>
      <c r="C42" s="35"/>
    </row>
    <row r="43" spans="2:5">
      <c r="B43" s="36" t="s">
        <v>20</v>
      </c>
      <c r="C43" s="37" t="s">
        <v>52</v>
      </c>
      <c r="D43" s="38"/>
    </row>
    <row r="44" spans="2:5">
      <c r="B44" s="36"/>
      <c r="C44" s="37" t="s">
        <v>53</v>
      </c>
      <c r="D44" s="38"/>
    </row>
    <row r="45" spans="2:5">
      <c r="B45" s="36"/>
      <c r="C45" s="37" t="s">
        <v>54</v>
      </c>
      <c r="D45" s="38"/>
    </row>
    <row r="46" spans="2:5">
      <c r="B46" s="6"/>
      <c r="C46" s="7"/>
    </row>
    <row r="47" spans="2:5">
      <c r="B47" s="6" t="s">
        <v>55</v>
      </c>
      <c r="C47" s="7" t="s">
        <v>56</v>
      </c>
    </row>
    <row r="48" spans="2:5">
      <c r="B48" s="6"/>
      <c r="C48" s="7"/>
    </row>
    <row r="49" spans="2:5">
      <c r="B49" s="36" t="s">
        <v>20</v>
      </c>
      <c r="C49" s="37" t="s">
        <v>57</v>
      </c>
      <c r="D49" s="38"/>
    </row>
    <row r="50" spans="2:5">
      <c r="B50" s="36"/>
      <c r="C50" s="37" t="s">
        <v>58</v>
      </c>
      <c r="D50" s="38"/>
    </row>
    <row r="51" spans="2:5">
      <c r="B51" s="36"/>
      <c r="C51" s="37" t="s">
        <v>59</v>
      </c>
      <c r="D51" s="38"/>
    </row>
    <row r="52" spans="2:5">
      <c r="B52" s="6"/>
      <c r="C52" s="7"/>
    </row>
    <row r="53" spans="2:5">
      <c r="B53" s="6" t="s">
        <v>60</v>
      </c>
      <c r="C53" s="7" t="s">
        <v>61</v>
      </c>
      <c r="D53" s="39"/>
    </row>
    <row r="54" spans="2:5">
      <c r="B54" s="6"/>
      <c r="C54" s="7"/>
      <c r="D54" s="39"/>
    </row>
    <row r="55" spans="2:5">
      <c r="B55" s="36" t="s">
        <v>20</v>
      </c>
      <c r="C55" s="37" t="s">
        <v>62</v>
      </c>
      <c r="D55" s="40"/>
      <c r="E55" s="41" t="s">
        <v>63</v>
      </c>
    </row>
    <row r="56" spans="2:5">
      <c r="B56" s="36"/>
      <c r="C56" s="37" t="s">
        <v>64</v>
      </c>
      <c r="D56" s="40"/>
      <c r="E56" s="41"/>
    </row>
    <row r="57" spans="2:5">
      <c r="B57" s="36"/>
      <c r="C57" s="37" t="s">
        <v>65</v>
      </c>
      <c r="D57" s="40"/>
      <c r="E57" s="41"/>
    </row>
    <row r="58" spans="2:5">
      <c r="B58" s="36"/>
      <c r="C58" s="42" t="s">
        <v>66</v>
      </c>
      <c r="D58" s="40"/>
    </row>
    <row r="59" spans="2:5">
      <c r="B59" s="36"/>
      <c r="C59" s="37" t="s">
        <v>67</v>
      </c>
      <c r="D59" s="40"/>
    </row>
    <row r="60" spans="2:5">
      <c r="B60" s="36"/>
      <c r="C60" s="37" t="s">
        <v>68</v>
      </c>
      <c r="D60" s="43"/>
      <c r="E60" s="43"/>
    </row>
    <row r="61" spans="2:5">
      <c r="B61" s="6"/>
      <c r="C61" s="44"/>
      <c r="D61" s="44"/>
      <c r="E61" s="44"/>
    </row>
    <row r="62" spans="2:5">
      <c r="B62" s="6"/>
      <c r="D62" s="43"/>
      <c r="E62" s="43"/>
    </row>
    <row r="63" spans="2:5">
      <c r="B63" s="36"/>
      <c r="C63" s="37" t="s">
        <v>69</v>
      </c>
      <c r="D63" s="43"/>
      <c r="E63" s="43"/>
    </row>
    <row r="64" spans="2:5">
      <c r="B64" s="6"/>
      <c r="C64" s="45"/>
      <c r="D64" s="45"/>
      <c r="E64" s="45"/>
    </row>
    <row r="65" spans="2:4">
      <c r="B65" s="6" t="s">
        <v>70</v>
      </c>
      <c r="C65" s="7" t="s">
        <v>71</v>
      </c>
    </row>
    <row r="66" spans="2:4">
      <c r="B66" s="6"/>
      <c r="C66" s="7"/>
    </row>
    <row r="67" spans="2:4">
      <c r="B67" s="36"/>
      <c r="C67" s="37" t="s">
        <v>72</v>
      </c>
      <c r="D67" s="38"/>
    </row>
    <row r="68" spans="2:4">
      <c r="B68" s="36"/>
      <c r="C68" s="37" t="s">
        <v>73</v>
      </c>
      <c r="D68" s="38"/>
    </row>
    <row r="69" spans="2:4">
      <c r="B69" s="36"/>
      <c r="C69" s="37" t="s">
        <v>74</v>
      </c>
      <c r="D69" s="38"/>
    </row>
    <row r="70" spans="2:4">
      <c r="B70" s="36"/>
      <c r="C70" s="37" t="s">
        <v>75</v>
      </c>
      <c r="D70" s="38"/>
    </row>
    <row r="71" spans="2:4">
      <c r="B71" s="36"/>
      <c r="C71" s="37" t="s">
        <v>76</v>
      </c>
      <c r="D71" s="38"/>
    </row>
    <row r="72" spans="2:4">
      <c r="B72" s="36" t="s">
        <v>20</v>
      </c>
      <c r="C72" s="37" t="s">
        <v>77</v>
      </c>
      <c r="D72" s="38"/>
    </row>
    <row r="73" spans="2:4">
      <c r="B73" s="36"/>
      <c r="C73" s="37" t="s">
        <v>78</v>
      </c>
      <c r="D73" s="38"/>
    </row>
    <row r="74" spans="2:4">
      <c r="B74" s="36" t="s">
        <v>20</v>
      </c>
      <c r="C74" s="37" t="s">
        <v>79</v>
      </c>
      <c r="D74" s="38"/>
    </row>
    <row r="75" spans="2:4">
      <c r="B75" s="36"/>
      <c r="C75" s="37" t="s">
        <v>80</v>
      </c>
      <c r="D75" s="38"/>
    </row>
    <row r="76" spans="2:4" ht="14.25" customHeight="1">
      <c r="B76" s="36"/>
      <c r="C76" s="46" t="s">
        <v>81</v>
      </c>
      <c r="D76" s="38"/>
    </row>
    <row r="77" spans="2:4" ht="14.25" customHeight="1">
      <c r="B77" s="36"/>
      <c r="C77" s="46" t="s">
        <v>82</v>
      </c>
      <c r="D77" s="38"/>
    </row>
    <row r="78" spans="2:4">
      <c r="B78" s="36"/>
      <c r="C78" s="37" t="s">
        <v>83</v>
      </c>
      <c r="D78" s="38"/>
    </row>
    <row r="79" spans="2:4">
      <c r="B79" s="47" t="s">
        <v>70</v>
      </c>
      <c r="C79" s="48" t="s">
        <v>83</v>
      </c>
      <c r="D79" s="49"/>
    </row>
    <row r="80" spans="2:4">
      <c r="B80" s="50"/>
      <c r="C80" s="48"/>
      <c r="D80" s="48"/>
    </row>
    <row r="81" spans="2:4" hidden="1">
      <c r="B81" s="50"/>
      <c r="C81" s="48"/>
      <c r="D81" s="48"/>
    </row>
    <row r="82" spans="2:4"/>
    <row r="83" spans="2:4"/>
    <row r="84" spans="2:4"/>
    <row r="85" spans="2:4"/>
    <row r="86" spans="2:4"/>
    <row r="87" spans="2:4"/>
    <row r="88" spans="2:4"/>
  </sheetData>
  <mergeCells count="14">
    <mergeCell ref="C61:E61"/>
    <mergeCell ref="C64:E64"/>
    <mergeCell ref="C36:E36"/>
    <mergeCell ref="C37:E37"/>
    <mergeCell ref="C38:E38"/>
    <mergeCell ref="C39:E39"/>
    <mergeCell ref="C41:E41"/>
    <mergeCell ref="E55:E57"/>
    <mergeCell ref="B1:E1"/>
    <mergeCell ref="D2:E2"/>
    <mergeCell ref="C13:C14"/>
    <mergeCell ref="C17:E17"/>
    <mergeCell ref="C19:E19"/>
    <mergeCell ref="C20:E20"/>
  </mergeCells>
  <hyperlinks>
    <hyperlink ref="C17" r:id="rId1" xr:uid="{3FE176C2-0E49-40CF-B2B6-1EA6ACCFB2F7}"/>
    <hyperlink ref="C37" r:id="rId2" xr:uid="{889DF099-8FFC-41C2-BC8D-34BA64A8DDD8}"/>
    <hyperlink ref="E11" r:id="rId3" xr:uid="{2482B21D-A744-4303-A514-C0200E8D9D2F}"/>
    <hyperlink ref="E29" r:id="rId4" xr:uid="{F781CA9B-7276-4619-9157-6B61FDC7C7D1}"/>
    <hyperlink ref="E35" r:id="rId5" xr:uid="{451733E9-C77E-4AAD-B8A8-01532C87EC75}"/>
  </hyperlinks>
  <pageMargins left="0.75" right="0.75" top="1" bottom="1" header="0.5" footer="0.5"/>
  <pageSetup scale="75" fitToHeight="2" orientation="portrait" r:id="rId6"/>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890A-85CF-419D-AA5C-B0921B5AD3F2}">
  <dimension ref="A1:F46"/>
  <sheetViews>
    <sheetView showGridLines="0" showRowColHeaders="0" showRuler="0" view="pageLayout" zoomScaleNormal="100" workbookViewId="0">
      <selection activeCell="D77" sqref="D77"/>
    </sheetView>
  </sheetViews>
  <sheetFormatPr defaultColWidth="0" defaultRowHeight="12.75" customHeight="1"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526" t="s">
        <v>965</v>
      </c>
      <c r="B1" s="526"/>
      <c r="C1" s="526"/>
      <c r="D1" s="526"/>
      <c r="E1" s="526"/>
      <c r="F1" s="526"/>
    </row>
    <row r="2" spans="1:6"/>
    <row r="3" spans="1:6">
      <c r="A3" s="297" t="s">
        <v>966</v>
      </c>
      <c r="B3" s="498" t="s">
        <v>967</v>
      </c>
    </row>
    <row r="4" spans="1:6" s="363" customFormat="1" ht="72" customHeight="1">
      <c r="A4" s="224"/>
      <c r="B4" s="240" t="s">
        <v>968</v>
      </c>
      <c r="C4" s="240"/>
      <c r="D4" s="240"/>
      <c r="E4" s="240"/>
      <c r="F4" s="240"/>
    </row>
    <row r="5" spans="1:6" ht="39" customHeight="1" thickBot="1">
      <c r="A5" s="297"/>
      <c r="B5" s="262" t="s">
        <v>969</v>
      </c>
      <c r="C5" s="262" t="s">
        <v>970</v>
      </c>
      <c r="D5" s="262" t="s">
        <v>74</v>
      </c>
      <c r="E5" s="262" t="s">
        <v>131</v>
      </c>
      <c r="F5" s="262" t="s">
        <v>971</v>
      </c>
    </row>
    <row r="6" spans="1:6" ht="13.5" thickBot="1">
      <c r="A6" s="297"/>
      <c r="B6" s="527" t="s">
        <v>972</v>
      </c>
      <c r="C6" s="528">
        <v>0</v>
      </c>
      <c r="D6" s="528">
        <v>0</v>
      </c>
      <c r="E6" s="528">
        <v>0</v>
      </c>
      <c r="F6" s="529" t="s">
        <v>973</v>
      </c>
    </row>
    <row r="7" spans="1:6" ht="13.5" thickBot="1">
      <c r="A7" s="297"/>
      <c r="B7" s="530" t="s">
        <v>974</v>
      </c>
      <c r="C7" s="528">
        <v>0</v>
      </c>
      <c r="D7" s="528">
        <v>0</v>
      </c>
      <c r="E7" s="528">
        <v>0</v>
      </c>
      <c r="F7" s="531" t="s">
        <v>975</v>
      </c>
    </row>
    <row r="8" spans="1:6" ht="13.5" thickBot="1">
      <c r="A8" s="297"/>
      <c r="B8" s="532" t="s">
        <v>976</v>
      </c>
      <c r="C8" s="528">
        <v>0</v>
      </c>
      <c r="D8" s="528">
        <v>0</v>
      </c>
      <c r="E8" s="528">
        <v>0</v>
      </c>
      <c r="F8" s="531" t="s">
        <v>977</v>
      </c>
    </row>
    <row r="9" spans="1:6" ht="13.5" thickBot="1">
      <c r="A9" s="297"/>
      <c r="B9" s="530" t="s">
        <v>978</v>
      </c>
      <c r="C9" s="528">
        <v>0</v>
      </c>
      <c r="D9" s="528">
        <v>0</v>
      </c>
      <c r="E9" s="528">
        <v>0</v>
      </c>
      <c r="F9" s="531" t="s">
        <v>979</v>
      </c>
    </row>
    <row r="10" spans="1:6" ht="13.5" thickBot="1">
      <c r="A10" s="297"/>
      <c r="B10" s="532" t="s">
        <v>980</v>
      </c>
      <c r="C10" s="528">
        <v>0</v>
      </c>
      <c r="D10" s="528">
        <v>0</v>
      </c>
      <c r="E10" s="528">
        <v>0</v>
      </c>
      <c r="F10" s="531" t="s">
        <v>981</v>
      </c>
    </row>
    <row r="11" spans="1:6" ht="13.5" thickBot="1">
      <c r="A11" s="297"/>
      <c r="B11" s="532" t="s">
        <v>982</v>
      </c>
      <c r="C11" s="528">
        <v>0</v>
      </c>
      <c r="D11" s="528">
        <v>0</v>
      </c>
      <c r="E11" s="528">
        <v>0</v>
      </c>
      <c r="F11" s="533">
        <v>10</v>
      </c>
    </row>
    <row r="12" spans="1:6" ht="13.5" thickBot="1">
      <c r="A12" s="297"/>
      <c r="B12" s="532" t="s">
        <v>983</v>
      </c>
      <c r="C12" s="528">
        <v>0</v>
      </c>
      <c r="D12" s="528">
        <v>0</v>
      </c>
      <c r="E12" s="528">
        <v>9.9485420240137221E-2</v>
      </c>
      <c r="F12" s="533">
        <v>11</v>
      </c>
    </row>
    <row r="13" spans="1:6" ht="13.5" thickBot="1">
      <c r="A13" s="297"/>
      <c r="B13" s="532" t="s">
        <v>984</v>
      </c>
      <c r="C13" s="528">
        <v>0</v>
      </c>
      <c r="D13" s="528">
        <v>0</v>
      </c>
      <c r="E13" s="528">
        <v>0</v>
      </c>
      <c r="F13" s="533">
        <v>12</v>
      </c>
    </row>
    <row r="14" spans="1:6" ht="13.5" thickBot="1">
      <c r="A14" s="297"/>
      <c r="B14" s="532" t="s">
        <v>985</v>
      </c>
      <c r="C14" s="528">
        <v>0</v>
      </c>
      <c r="D14" s="528">
        <v>0</v>
      </c>
      <c r="E14" s="528">
        <v>0</v>
      </c>
      <c r="F14" s="533">
        <v>13</v>
      </c>
    </row>
    <row r="15" spans="1:6" ht="13.5" thickBot="1">
      <c r="A15" s="297"/>
      <c r="B15" s="532" t="s">
        <v>986</v>
      </c>
      <c r="C15" s="528">
        <v>0</v>
      </c>
      <c r="D15" s="528">
        <v>0</v>
      </c>
      <c r="E15" s="528">
        <v>0</v>
      </c>
      <c r="F15" s="533">
        <v>14</v>
      </c>
    </row>
    <row r="16" spans="1:6" ht="13.5" thickBot="1">
      <c r="A16" s="297"/>
      <c r="B16" s="532" t="s">
        <v>987</v>
      </c>
      <c r="C16" s="528">
        <v>0</v>
      </c>
      <c r="D16" s="528">
        <v>0</v>
      </c>
      <c r="E16" s="528">
        <v>0</v>
      </c>
      <c r="F16" s="533">
        <v>15</v>
      </c>
    </row>
    <row r="17" spans="1:6" ht="13.5" thickBot="1">
      <c r="A17" s="297"/>
      <c r="B17" s="530" t="s">
        <v>988</v>
      </c>
      <c r="C17" s="528">
        <v>0</v>
      </c>
      <c r="D17" s="528">
        <v>0</v>
      </c>
      <c r="E17" s="528">
        <v>0</v>
      </c>
      <c r="F17" s="533">
        <v>16</v>
      </c>
    </row>
    <row r="18" spans="1:6" ht="13.5" thickBot="1">
      <c r="A18" s="297"/>
      <c r="B18" s="532" t="s">
        <v>989</v>
      </c>
      <c r="C18" s="528">
        <v>0</v>
      </c>
      <c r="D18" s="528">
        <v>0</v>
      </c>
      <c r="E18" s="528">
        <v>0</v>
      </c>
      <c r="F18" s="533">
        <v>19</v>
      </c>
    </row>
    <row r="19" spans="1:6" ht="13.5" thickBot="1">
      <c r="A19" s="297"/>
      <c r="B19" s="532" t="s">
        <v>990</v>
      </c>
      <c r="C19" s="528">
        <v>0</v>
      </c>
      <c r="D19" s="528">
        <v>0</v>
      </c>
      <c r="E19" s="528">
        <v>0</v>
      </c>
      <c r="F19" s="533">
        <v>22</v>
      </c>
    </row>
    <row r="20" spans="1:6" ht="13.5" thickBot="1">
      <c r="A20" s="297"/>
      <c r="B20" s="532" t="s">
        <v>249</v>
      </c>
      <c r="C20" s="528">
        <v>0</v>
      </c>
      <c r="D20" s="528">
        <v>0</v>
      </c>
      <c r="E20" s="528">
        <v>2.7444253859348199E-2</v>
      </c>
      <c r="F20" s="533">
        <v>23</v>
      </c>
    </row>
    <row r="21" spans="1:6" ht="13.5" thickBot="1">
      <c r="A21" s="297"/>
      <c r="B21" s="532" t="s">
        <v>991</v>
      </c>
      <c r="C21" s="528">
        <v>0</v>
      </c>
      <c r="D21" s="528">
        <v>0</v>
      </c>
      <c r="E21" s="528">
        <v>9.0909090909090912E-2</v>
      </c>
      <c r="F21" s="533">
        <v>24</v>
      </c>
    </row>
    <row r="22" spans="1:6" ht="13.5" thickBot="1">
      <c r="A22" s="297"/>
      <c r="B22" s="532" t="s">
        <v>992</v>
      </c>
      <c r="C22" s="528">
        <v>0</v>
      </c>
      <c r="D22" s="528">
        <v>0</v>
      </c>
      <c r="E22" s="528">
        <v>0</v>
      </c>
      <c r="F22" s="533">
        <v>25</v>
      </c>
    </row>
    <row r="23" spans="1:6" ht="13.5" thickBot="1">
      <c r="A23" s="297"/>
      <c r="B23" s="532" t="s">
        <v>993</v>
      </c>
      <c r="C23" s="528">
        <v>0</v>
      </c>
      <c r="D23" s="528">
        <v>0</v>
      </c>
      <c r="E23" s="528">
        <v>1.7152658662092625E-2</v>
      </c>
      <c r="F23" s="533">
        <v>26</v>
      </c>
    </row>
    <row r="24" spans="1:6" ht="13.5" thickBot="1">
      <c r="A24" s="297"/>
      <c r="B24" s="532" t="s">
        <v>994</v>
      </c>
      <c r="C24" s="528">
        <v>0</v>
      </c>
      <c r="D24" s="528">
        <v>0</v>
      </c>
      <c r="E24" s="528">
        <v>6.8610634648370496E-3</v>
      </c>
      <c r="F24" s="533">
        <v>27</v>
      </c>
    </row>
    <row r="25" spans="1:6" ht="13.5" thickBot="1">
      <c r="A25" s="297"/>
      <c r="B25" s="532" t="s">
        <v>995</v>
      </c>
      <c r="C25" s="528">
        <v>0</v>
      </c>
      <c r="D25" s="528">
        <v>0</v>
      </c>
      <c r="E25" s="528">
        <v>0</v>
      </c>
      <c r="F25" s="533" t="s">
        <v>996</v>
      </c>
    </row>
    <row r="26" spans="1:6" ht="13.5" thickBot="1">
      <c r="A26" s="297"/>
      <c r="B26" s="532" t="s">
        <v>997</v>
      </c>
      <c r="C26" s="528">
        <v>0</v>
      </c>
      <c r="D26" s="528">
        <v>0</v>
      </c>
      <c r="E26" s="528">
        <v>0.13893653516295026</v>
      </c>
      <c r="F26" s="533">
        <v>30</v>
      </c>
    </row>
    <row r="27" spans="1:6" ht="13.5" thickBot="1">
      <c r="A27" s="297"/>
      <c r="B27" s="532" t="s">
        <v>998</v>
      </c>
      <c r="C27" s="528">
        <v>0</v>
      </c>
      <c r="D27" s="528">
        <v>0</v>
      </c>
      <c r="E27" s="528">
        <v>0</v>
      </c>
      <c r="F27" s="533">
        <v>31</v>
      </c>
    </row>
    <row r="28" spans="1:6" ht="13.5" thickBot="1">
      <c r="A28" s="297"/>
      <c r="B28" s="532" t="s">
        <v>999</v>
      </c>
      <c r="C28" s="528">
        <v>0</v>
      </c>
      <c r="D28" s="528">
        <v>0</v>
      </c>
      <c r="E28" s="528">
        <v>0</v>
      </c>
      <c r="F28" s="533">
        <v>38</v>
      </c>
    </row>
    <row r="29" spans="1:6" ht="13.5" thickBot="1">
      <c r="A29" s="297"/>
      <c r="B29" s="532" t="s">
        <v>1000</v>
      </c>
      <c r="C29" s="528">
        <v>0</v>
      </c>
      <c r="D29" s="528">
        <v>0</v>
      </c>
      <c r="E29" s="528">
        <v>0</v>
      </c>
      <c r="F29" s="533">
        <v>39</v>
      </c>
    </row>
    <row r="30" spans="1:6" ht="13.5" thickBot="1">
      <c r="A30" s="297"/>
      <c r="B30" s="532" t="s">
        <v>1001</v>
      </c>
      <c r="C30" s="528">
        <v>0</v>
      </c>
      <c r="D30" s="528">
        <v>0</v>
      </c>
      <c r="E30" s="528">
        <v>0</v>
      </c>
      <c r="F30" s="533">
        <v>40</v>
      </c>
    </row>
    <row r="31" spans="1:6" ht="13.5" thickBot="1">
      <c r="A31" s="297"/>
      <c r="B31" s="532" t="s">
        <v>1002</v>
      </c>
      <c r="C31" s="528">
        <v>0</v>
      </c>
      <c r="D31" s="528">
        <v>0</v>
      </c>
      <c r="E31" s="528">
        <v>0</v>
      </c>
      <c r="F31" s="533">
        <v>41</v>
      </c>
    </row>
    <row r="32" spans="1:6" ht="13.5" thickBot="1">
      <c r="A32" s="297"/>
      <c r="B32" s="532" t="s">
        <v>1003</v>
      </c>
      <c r="C32" s="528">
        <v>0</v>
      </c>
      <c r="D32" s="528">
        <v>0</v>
      </c>
      <c r="E32" s="528">
        <v>8.4048027444253853E-2</v>
      </c>
      <c r="F32" s="533">
        <v>42</v>
      </c>
    </row>
    <row r="33" spans="1:6" ht="26.25" thickBot="1">
      <c r="A33" s="297"/>
      <c r="B33" s="534" t="s">
        <v>1004</v>
      </c>
      <c r="C33" s="528">
        <v>0</v>
      </c>
      <c r="D33" s="528">
        <v>0</v>
      </c>
      <c r="E33" s="528">
        <v>6.1749571183533448E-2</v>
      </c>
      <c r="F33" s="533">
        <v>43</v>
      </c>
    </row>
    <row r="34" spans="1:6" ht="13.5" thickBot="1">
      <c r="A34" s="297"/>
      <c r="B34" s="532" t="s">
        <v>1005</v>
      </c>
      <c r="C34" s="528">
        <v>0</v>
      </c>
      <c r="D34" s="528">
        <v>0</v>
      </c>
      <c r="E34" s="528">
        <v>6.86106346483705E-2</v>
      </c>
      <c r="F34" s="533">
        <v>44</v>
      </c>
    </row>
    <row r="35" spans="1:6" ht="13.5" thickBot="1">
      <c r="A35" s="297"/>
      <c r="B35" s="532" t="s">
        <v>1006</v>
      </c>
      <c r="C35" s="528">
        <v>0</v>
      </c>
      <c r="D35" s="528">
        <v>0</v>
      </c>
      <c r="E35" s="528">
        <v>4.6312178387650088E-2</v>
      </c>
      <c r="F35" s="533">
        <v>45</v>
      </c>
    </row>
    <row r="36" spans="1:6" ht="13.5" thickBot="1">
      <c r="A36" s="297"/>
      <c r="B36" s="532" t="s">
        <v>1007</v>
      </c>
      <c r="C36" s="528">
        <v>0</v>
      </c>
      <c r="D36" s="528">
        <v>0</v>
      </c>
      <c r="E36" s="528">
        <v>0</v>
      </c>
      <c r="F36" s="533">
        <v>46</v>
      </c>
    </row>
    <row r="37" spans="1:6" ht="13.5" thickBot="1">
      <c r="A37" s="297"/>
      <c r="B37" s="532" t="s">
        <v>1008</v>
      </c>
      <c r="C37" s="528">
        <v>0</v>
      </c>
      <c r="D37" s="528">
        <v>0</v>
      </c>
      <c r="E37" s="528">
        <v>0</v>
      </c>
      <c r="F37" s="533">
        <v>47</v>
      </c>
    </row>
    <row r="38" spans="1:6" ht="13.5" thickBot="1">
      <c r="A38" s="297"/>
      <c r="B38" s="532" t="s">
        <v>1009</v>
      </c>
      <c r="C38" s="528">
        <v>0</v>
      </c>
      <c r="D38" s="528">
        <v>0</v>
      </c>
      <c r="E38" s="528">
        <v>0</v>
      </c>
      <c r="F38" s="533">
        <v>48</v>
      </c>
    </row>
    <row r="39" spans="1:6" ht="13.5" thickBot="1">
      <c r="A39" s="297"/>
      <c r="B39" s="532" t="s">
        <v>1010</v>
      </c>
      <c r="C39" s="528">
        <v>0</v>
      </c>
      <c r="D39" s="528">
        <v>0</v>
      </c>
      <c r="E39" s="528">
        <v>2.7444253859348199E-2</v>
      </c>
      <c r="F39" s="533">
        <v>49</v>
      </c>
    </row>
    <row r="40" spans="1:6" ht="13.5" thickBot="1">
      <c r="A40" s="297"/>
      <c r="B40" s="532" t="s">
        <v>1011</v>
      </c>
      <c r="C40" s="528">
        <v>0</v>
      </c>
      <c r="D40" s="528">
        <v>0</v>
      </c>
      <c r="E40" s="528">
        <v>5.1457975986277877E-3</v>
      </c>
      <c r="F40" s="533">
        <v>50</v>
      </c>
    </row>
    <row r="41" spans="1:6" ht="13.5" thickBot="1">
      <c r="A41" s="297"/>
      <c r="B41" s="532" t="s">
        <v>1012</v>
      </c>
      <c r="C41" s="528">
        <v>0</v>
      </c>
      <c r="D41" s="528">
        <v>0</v>
      </c>
      <c r="E41" s="528">
        <v>6.3464837049742706E-2</v>
      </c>
      <c r="F41" s="533">
        <v>51</v>
      </c>
    </row>
    <row r="42" spans="1:6" ht="13.5" thickBot="1">
      <c r="A42" s="297"/>
      <c r="B42" s="532" t="s">
        <v>1013</v>
      </c>
      <c r="C42" s="528">
        <v>0</v>
      </c>
      <c r="D42" s="528">
        <v>0</v>
      </c>
      <c r="E42" s="528">
        <v>0.24528301886792453</v>
      </c>
      <c r="F42" s="533">
        <v>52</v>
      </c>
    </row>
    <row r="43" spans="1:6" ht="13.5" thickBot="1">
      <c r="A43" s="297"/>
      <c r="B43" s="532" t="s">
        <v>255</v>
      </c>
      <c r="C43" s="528">
        <v>0</v>
      </c>
      <c r="D43" s="528">
        <v>0</v>
      </c>
      <c r="E43" s="528">
        <v>1.7152658662092625E-2</v>
      </c>
      <c r="F43" s="533">
        <v>54</v>
      </c>
    </row>
    <row r="44" spans="1:6">
      <c r="A44" s="297"/>
      <c r="B44" s="320" t="s">
        <v>1014</v>
      </c>
      <c r="C44" s="535"/>
      <c r="D44" s="535"/>
      <c r="E44" s="535"/>
      <c r="F44" s="536"/>
    </row>
    <row r="45" spans="1:6">
      <c r="A45" s="297"/>
      <c r="B45" s="320" t="s">
        <v>1015</v>
      </c>
      <c r="C45" s="537">
        <f>SUM(C6:C44)</f>
        <v>0</v>
      </c>
      <c r="D45" s="537">
        <f>SUM(D6:D44)</f>
        <v>0</v>
      </c>
      <c r="E45" s="537">
        <f>SUM(E6:E44)</f>
        <v>0.99999999999999989</v>
      </c>
      <c r="F45" s="194"/>
    </row>
    <row r="46" spans="1:6"/>
  </sheetData>
  <mergeCells count="2">
    <mergeCell ref="A1:F1"/>
    <mergeCell ref="B4:F4"/>
  </mergeCells>
  <conditionalFormatting sqref="C6:E43">
    <cfRule type="cellIs" dxfId="0" priority="1" operator="equal">
      <formula>0</formula>
    </cfRule>
  </conditionalFormatting>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539C-D8D6-4A4D-BA14-E49C2CC173C3}">
  <sheetPr>
    <pageSetUpPr fitToPage="1"/>
  </sheetPr>
  <dimension ref="A1:A183"/>
  <sheetViews>
    <sheetView showGridLines="0" showRowColHeaders="0" showRuler="0" zoomScale="85" zoomScaleNormal="85" workbookViewId="0">
      <selection activeCell="D77" sqref="D77"/>
    </sheetView>
  </sheetViews>
  <sheetFormatPr defaultColWidth="0" defaultRowHeight="12.75" zeroHeight="1"/>
  <cols>
    <col min="1" max="1" width="88.7109375" style="550" customWidth="1"/>
    <col min="2" max="2" width="0.85546875" style="539" customWidth="1"/>
    <col min="3" max="16384" width="0" style="539" hidden="1"/>
  </cols>
  <sheetData>
    <row r="1" spans="1:1" ht="18">
      <c r="A1" s="538" t="s">
        <v>1016</v>
      </c>
    </row>
    <row r="2" spans="1:1">
      <c r="A2" s="540" t="s">
        <v>1017</v>
      </c>
    </row>
    <row r="3" spans="1:1">
      <c r="A3" s="541"/>
    </row>
    <row r="4" spans="1:1" ht="24">
      <c r="A4" s="540" t="s">
        <v>1018</v>
      </c>
    </row>
    <row r="5" spans="1:1">
      <c r="A5" s="541"/>
    </row>
    <row r="6" spans="1:1" ht="24">
      <c r="A6" s="542" t="s">
        <v>1019</v>
      </c>
    </row>
    <row r="7" spans="1:1" ht="24">
      <c r="A7" s="542" t="s">
        <v>1020</v>
      </c>
    </row>
    <row r="8" spans="1:1">
      <c r="A8" s="542" t="s">
        <v>1021</v>
      </c>
    </row>
    <row r="9" spans="1:1">
      <c r="A9" s="542"/>
    </row>
    <row r="10" spans="1:1" ht="24">
      <c r="A10" s="542" t="s">
        <v>1022</v>
      </c>
    </row>
    <row r="11" spans="1:1" ht="24">
      <c r="A11" s="542" t="s">
        <v>1023</v>
      </c>
    </row>
    <row r="12" spans="1:1" ht="36">
      <c r="A12" s="542" t="s">
        <v>1024</v>
      </c>
    </row>
    <row r="13" spans="1:1" ht="36">
      <c r="A13" s="542" t="s">
        <v>1025</v>
      </c>
    </row>
    <row r="14" spans="1:1" ht="36">
      <c r="A14" s="542" t="s">
        <v>1026</v>
      </c>
    </row>
    <row r="15" spans="1:1" ht="24">
      <c r="A15" s="542" t="s">
        <v>1027</v>
      </c>
    </row>
    <row r="16" spans="1:1" ht="72">
      <c r="A16" s="542" t="s">
        <v>1028</v>
      </c>
    </row>
    <row r="17" spans="1:1">
      <c r="A17" s="542" t="s">
        <v>1029</v>
      </c>
    </row>
    <row r="18" spans="1:1">
      <c r="A18" s="542" t="s">
        <v>1030</v>
      </c>
    </row>
    <row r="19" spans="1:1" ht="24">
      <c r="A19" s="542" t="s">
        <v>1031</v>
      </c>
    </row>
    <row r="20" spans="1:1">
      <c r="A20" s="542" t="s">
        <v>1032</v>
      </c>
    </row>
    <row r="21" spans="1:1" ht="24">
      <c r="A21" s="543" t="s">
        <v>1033</v>
      </c>
    </row>
    <row r="22" spans="1:1">
      <c r="A22" s="544"/>
    </row>
    <row r="23" spans="1:1" ht="48">
      <c r="A23" s="542" t="s">
        <v>1034</v>
      </c>
    </row>
    <row r="24" spans="1:1">
      <c r="A24" s="542" t="s">
        <v>1035</v>
      </c>
    </row>
    <row r="25" spans="1:1">
      <c r="A25" s="542" t="s">
        <v>1036</v>
      </c>
    </row>
    <row r="26" spans="1:1" ht="24">
      <c r="A26" s="542" t="s">
        <v>1037</v>
      </c>
    </row>
    <row r="27" spans="1:1" ht="24">
      <c r="A27" s="542" t="s">
        <v>1038</v>
      </c>
    </row>
    <row r="28" spans="1:1" ht="24">
      <c r="A28" s="542" t="s">
        <v>1039</v>
      </c>
    </row>
    <row r="29" spans="1:1" ht="24">
      <c r="A29" s="542" t="s">
        <v>1040</v>
      </c>
    </row>
    <row r="30" spans="1:1" ht="24">
      <c r="A30" s="542" t="s">
        <v>1041</v>
      </c>
    </row>
    <row r="31" spans="1:1" ht="24">
      <c r="A31" s="542" t="s">
        <v>1042</v>
      </c>
    </row>
    <row r="32" spans="1:1" ht="36">
      <c r="A32" s="542" t="s">
        <v>1043</v>
      </c>
    </row>
    <row r="33" spans="1:1" ht="24">
      <c r="A33" s="542" t="s">
        <v>1044</v>
      </c>
    </row>
    <row r="34" spans="1:1" ht="24">
      <c r="A34" s="542" t="s">
        <v>1045</v>
      </c>
    </row>
    <row r="35" spans="1:1" ht="24">
      <c r="A35" s="542" t="s">
        <v>1046</v>
      </c>
    </row>
    <row r="36" spans="1:1" ht="24">
      <c r="A36" s="542" t="s">
        <v>1047</v>
      </c>
    </row>
    <row r="37" spans="1:1" ht="24">
      <c r="A37" s="542" t="s">
        <v>1048</v>
      </c>
    </row>
    <row r="38" spans="1:1" ht="36">
      <c r="A38" s="542" t="s">
        <v>1049</v>
      </c>
    </row>
    <row r="39" spans="1:1" ht="24">
      <c r="A39" s="542" t="s">
        <v>1050</v>
      </c>
    </row>
    <row r="40" spans="1:1" ht="24">
      <c r="A40" s="542" t="s">
        <v>1051</v>
      </c>
    </row>
    <row r="41" spans="1:1" ht="24">
      <c r="A41" s="542" t="s">
        <v>1052</v>
      </c>
    </row>
    <row r="42" spans="1:1" ht="36">
      <c r="A42" s="542" t="s">
        <v>1053</v>
      </c>
    </row>
    <row r="43" spans="1:1" ht="48">
      <c r="A43" s="542" t="s">
        <v>1054</v>
      </c>
    </row>
    <row r="44" spans="1:1">
      <c r="A44" s="542" t="s">
        <v>1055</v>
      </c>
    </row>
    <row r="45" spans="1:1" ht="24">
      <c r="A45" s="542" t="s">
        <v>1056</v>
      </c>
    </row>
    <row r="46" spans="1:1" ht="48">
      <c r="A46" s="543" t="s">
        <v>1057</v>
      </c>
    </row>
    <row r="47" spans="1:1" ht="84">
      <c r="A47" s="543" t="s">
        <v>1058</v>
      </c>
    </row>
    <row r="48" spans="1:1" ht="24">
      <c r="A48" s="543" t="s">
        <v>1059</v>
      </c>
    </row>
    <row r="49" spans="1:1">
      <c r="A49" s="542" t="s">
        <v>1060</v>
      </c>
    </row>
    <row r="50" spans="1:1" ht="24">
      <c r="A50" s="542" t="s">
        <v>1061</v>
      </c>
    </row>
    <row r="51" spans="1:1" ht="36">
      <c r="A51" s="542" t="s">
        <v>1062</v>
      </c>
    </row>
    <row r="52" spans="1:1" ht="24">
      <c r="A52" s="542" t="s">
        <v>1063</v>
      </c>
    </row>
    <row r="53" spans="1:1" ht="60">
      <c r="A53" s="542" t="s">
        <v>1064</v>
      </c>
    </row>
    <row r="54" spans="1:1" ht="24">
      <c r="A54" s="542" t="s">
        <v>1065</v>
      </c>
    </row>
    <row r="55" spans="1:1" ht="36">
      <c r="A55" s="542" t="s">
        <v>1066</v>
      </c>
    </row>
    <row r="56" spans="1:1" ht="36">
      <c r="A56" s="542" t="s">
        <v>1067</v>
      </c>
    </row>
    <row r="57" spans="1:1" ht="36">
      <c r="A57" s="542" t="s">
        <v>1068</v>
      </c>
    </row>
    <row r="58" spans="1:1" ht="36">
      <c r="A58" s="542" t="s">
        <v>1069</v>
      </c>
    </row>
    <row r="59" spans="1:1" ht="36">
      <c r="A59" s="542" t="s">
        <v>1070</v>
      </c>
    </row>
    <row r="60" spans="1:1" ht="24">
      <c r="A60" s="542" t="s">
        <v>1071</v>
      </c>
    </row>
    <row r="61" spans="1:1">
      <c r="A61" s="542" t="s">
        <v>1072</v>
      </c>
    </row>
    <row r="62" spans="1:1" ht="24">
      <c r="A62" s="542" t="s">
        <v>1073</v>
      </c>
    </row>
    <row r="63" spans="1:1" ht="24">
      <c r="A63" s="542" t="s">
        <v>1074</v>
      </c>
    </row>
    <row r="64" spans="1:1" ht="24">
      <c r="A64" s="542" t="s">
        <v>1075</v>
      </c>
    </row>
    <row r="65" spans="1:1" ht="48">
      <c r="A65" s="542" t="s">
        <v>1076</v>
      </c>
    </row>
    <row r="66" spans="1:1">
      <c r="A66" s="542" t="s">
        <v>1077</v>
      </c>
    </row>
    <row r="67" spans="1:1">
      <c r="A67" s="542" t="s">
        <v>1078</v>
      </c>
    </row>
    <row r="68" spans="1:1" ht="36">
      <c r="A68" s="542" t="s">
        <v>1079</v>
      </c>
    </row>
    <row r="69" spans="1:1" ht="24">
      <c r="A69" s="542" t="s">
        <v>1080</v>
      </c>
    </row>
    <row r="70" spans="1:1" ht="24">
      <c r="A70" s="542" t="s">
        <v>1081</v>
      </c>
    </row>
    <row r="71" spans="1:1" ht="24">
      <c r="A71" s="542" t="s">
        <v>1082</v>
      </c>
    </row>
    <row r="72" spans="1:1" ht="24">
      <c r="A72" s="542" t="s">
        <v>1083</v>
      </c>
    </row>
    <row r="73" spans="1:1">
      <c r="A73" s="542" t="s">
        <v>1084</v>
      </c>
    </row>
    <row r="74" spans="1:1" ht="24">
      <c r="A74" s="542" t="s">
        <v>1085</v>
      </c>
    </row>
    <row r="75" spans="1:1" ht="24">
      <c r="A75" s="542" t="s">
        <v>1086</v>
      </c>
    </row>
    <row r="76" spans="1:1" ht="24">
      <c r="A76" s="542" t="s">
        <v>1087</v>
      </c>
    </row>
    <row r="77" spans="1:1">
      <c r="A77" s="542"/>
    </row>
    <row r="78" spans="1:1">
      <c r="A78" s="542" t="s">
        <v>1088</v>
      </c>
    </row>
    <row r="79" spans="1:1" ht="24">
      <c r="A79" s="542" t="s">
        <v>1089</v>
      </c>
    </row>
    <row r="80" spans="1:1" ht="48">
      <c r="A80" s="543" t="s">
        <v>1090</v>
      </c>
    </row>
    <row r="81" spans="1:1" ht="24">
      <c r="A81" s="542" t="s">
        <v>1091</v>
      </c>
    </row>
    <row r="82" spans="1:1" ht="24">
      <c r="A82" s="542" t="s">
        <v>1092</v>
      </c>
    </row>
    <row r="83" spans="1:1">
      <c r="A83" s="541"/>
    </row>
    <row r="84" spans="1:1" ht="36">
      <c r="A84" s="543" t="s">
        <v>1093</v>
      </c>
    </row>
    <row r="85" spans="1:1">
      <c r="A85" s="544"/>
    </row>
    <row r="86" spans="1:1" ht="24">
      <c r="A86" s="545" t="s">
        <v>1094</v>
      </c>
    </row>
    <row r="87" spans="1:1" ht="24">
      <c r="A87" s="542" t="s">
        <v>1095</v>
      </c>
    </row>
    <row r="88" spans="1:1">
      <c r="A88" s="542" t="s">
        <v>1096</v>
      </c>
    </row>
    <row r="89" spans="1:1" ht="24">
      <c r="A89" s="542" t="s">
        <v>1097</v>
      </c>
    </row>
    <row r="90" spans="1:1" ht="24">
      <c r="A90" s="542" t="s">
        <v>1098</v>
      </c>
    </row>
    <row r="91" spans="1:1" ht="24">
      <c r="A91" s="542" t="s">
        <v>1099</v>
      </c>
    </row>
    <row r="92" spans="1:1" ht="24">
      <c r="A92" s="542" t="s">
        <v>1100</v>
      </c>
    </row>
    <row r="93" spans="1:1" ht="24">
      <c r="A93" s="542" t="s">
        <v>1101</v>
      </c>
    </row>
    <row r="94" spans="1:1" ht="36">
      <c r="A94" s="542" t="s">
        <v>1102</v>
      </c>
    </row>
    <row r="95" spans="1:1" ht="24">
      <c r="A95" s="542" t="s">
        <v>1103</v>
      </c>
    </row>
    <row r="96" spans="1:1" ht="24">
      <c r="A96" s="542" t="s">
        <v>1104</v>
      </c>
    </row>
    <row r="97" spans="1:1">
      <c r="A97" s="541"/>
    </row>
    <row r="98" spans="1:1" ht="36">
      <c r="A98" s="546" t="s">
        <v>1105</v>
      </c>
    </row>
    <row r="99" spans="1:1">
      <c r="A99" s="541"/>
    </row>
    <row r="100" spans="1:1" ht="36">
      <c r="A100" s="546" t="s">
        <v>1106</v>
      </c>
    </row>
    <row r="101" spans="1:1">
      <c r="A101" s="547"/>
    </row>
    <row r="102" spans="1:1" ht="36">
      <c r="A102" s="546" t="s">
        <v>1107</v>
      </c>
    </row>
    <row r="103" spans="1:1">
      <c r="A103" s="542"/>
    </row>
    <row r="104" spans="1:1" ht="24">
      <c r="A104" s="542" t="s">
        <v>1108</v>
      </c>
    </row>
    <row r="105" spans="1:1" ht="24">
      <c r="A105" s="542" t="s">
        <v>1109</v>
      </c>
    </row>
    <row r="106" spans="1:1" ht="36">
      <c r="A106" s="542" t="s">
        <v>1110</v>
      </c>
    </row>
    <row r="107" spans="1:1">
      <c r="A107" s="542" t="s">
        <v>1111</v>
      </c>
    </row>
    <row r="108" spans="1:1" ht="24">
      <c r="A108" s="542" t="s">
        <v>1112</v>
      </c>
    </row>
    <row r="109" spans="1:1" ht="24">
      <c r="A109" s="542" t="s">
        <v>1113</v>
      </c>
    </row>
    <row r="110" spans="1:1" ht="36">
      <c r="A110" s="542" t="s">
        <v>1114</v>
      </c>
    </row>
    <row r="111" spans="1:1" ht="24">
      <c r="A111" s="542" t="s">
        <v>1115</v>
      </c>
    </row>
    <row r="112" spans="1:1" ht="60">
      <c r="A112" s="542" t="s">
        <v>1116</v>
      </c>
    </row>
    <row r="113" spans="1:1" ht="36">
      <c r="A113" s="542" t="s">
        <v>1117</v>
      </c>
    </row>
    <row r="114" spans="1:1" ht="24">
      <c r="A114" s="542" t="s">
        <v>1118</v>
      </c>
    </row>
    <row r="115" spans="1:1" ht="24">
      <c r="A115" s="542" t="s">
        <v>1119</v>
      </c>
    </row>
    <row r="116" spans="1:1" ht="36">
      <c r="A116" s="542" t="s">
        <v>1120</v>
      </c>
    </row>
    <row r="117" spans="1:1" ht="60">
      <c r="A117" s="542" t="s">
        <v>1121</v>
      </c>
    </row>
    <row r="118" spans="1:1" ht="24">
      <c r="A118" s="542" t="s">
        <v>1122</v>
      </c>
    </row>
    <row r="119" spans="1:1" ht="24">
      <c r="A119" s="542" t="s">
        <v>1123</v>
      </c>
    </row>
    <row r="120" spans="1:1" ht="24">
      <c r="A120" s="542" t="s">
        <v>1124</v>
      </c>
    </row>
    <row r="121" spans="1:1">
      <c r="A121" s="542" t="s">
        <v>1125</v>
      </c>
    </row>
    <row r="122" spans="1:1" ht="36">
      <c r="A122" s="542" t="s">
        <v>1126</v>
      </c>
    </row>
    <row r="123" spans="1:1" ht="48">
      <c r="A123" s="542" t="s">
        <v>1127</v>
      </c>
    </row>
    <row r="124" spans="1:1" ht="24">
      <c r="A124" s="542" t="s">
        <v>1128</v>
      </c>
    </row>
    <row r="125" spans="1:1" ht="24">
      <c r="A125" s="542" t="s">
        <v>1129</v>
      </c>
    </row>
    <row r="126" spans="1:1" ht="36">
      <c r="A126" s="542" t="s">
        <v>1130</v>
      </c>
    </row>
    <row r="127" spans="1:1">
      <c r="A127" s="542"/>
    </row>
    <row r="128" spans="1:1" ht="24">
      <c r="A128" s="542" t="s">
        <v>1131</v>
      </c>
    </row>
    <row r="129" spans="1:1" ht="24">
      <c r="A129" s="542" t="s">
        <v>1132</v>
      </c>
    </row>
    <row r="130" spans="1:1">
      <c r="A130" s="542" t="s">
        <v>1133</v>
      </c>
    </row>
    <row r="131" spans="1:1" ht="24">
      <c r="A131" s="542" t="s">
        <v>1134</v>
      </c>
    </row>
    <row r="132" spans="1:1">
      <c r="A132" s="542"/>
    </row>
    <row r="133" spans="1:1" ht="24">
      <c r="A133" s="542" t="s">
        <v>1135</v>
      </c>
    </row>
    <row r="134" spans="1:1">
      <c r="A134" s="541"/>
    </row>
    <row r="135" spans="1:1" ht="24">
      <c r="A135" s="542" t="s">
        <v>1136</v>
      </c>
    </row>
    <row r="136" spans="1:1" ht="24">
      <c r="A136" s="542" t="s">
        <v>1137</v>
      </c>
    </row>
    <row r="137" spans="1:1" ht="36">
      <c r="A137" s="542" t="s">
        <v>1138</v>
      </c>
    </row>
    <row r="138" spans="1:1" ht="24">
      <c r="A138" s="542" t="s">
        <v>1139</v>
      </c>
    </row>
    <row r="139" spans="1:1" ht="24">
      <c r="A139" s="542" t="s">
        <v>1140</v>
      </c>
    </row>
    <row r="140" spans="1:1" ht="24">
      <c r="A140" s="542" t="s">
        <v>1141</v>
      </c>
    </row>
    <row r="141" spans="1:1" ht="24">
      <c r="A141" s="542" t="s">
        <v>1142</v>
      </c>
    </row>
    <row r="142" spans="1:1">
      <c r="A142" s="542" t="s">
        <v>1143</v>
      </c>
    </row>
    <row r="143" spans="1:1" ht="24">
      <c r="A143" s="542" t="s">
        <v>1144</v>
      </c>
    </row>
    <row r="144" spans="1:1" ht="36">
      <c r="A144" s="542" t="s">
        <v>1145</v>
      </c>
    </row>
    <row r="145" spans="1:1">
      <c r="A145" s="548"/>
    </row>
    <row r="146" spans="1:1">
      <c r="A146" s="548"/>
    </row>
    <row r="147" spans="1:1" ht="14.25">
      <c r="A147" s="549" t="s">
        <v>1146</v>
      </c>
    </row>
    <row r="148" spans="1:1">
      <c r="A148" s="548"/>
    </row>
    <row r="149" spans="1:1" ht="36">
      <c r="A149" s="542" t="s">
        <v>1147</v>
      </c>
    </row>
    <row r="150" spans="1:1">
      <c r="A150" s="542"/>
    </row>
    <row r="151" spans="1:1" ht="24">
      <c r="A151" s="542" t="s">
        <v>1148</v>
      </c>
    </row>
    <row r="152" spans="1:1">
      <c r="A152" s="541"/>
    </row>
    <row r="153" spans="1:1" ht="36">
      <c r="A153" s="542" t="s">
        <v>1149</v>
      </c>
    </row>
    <row r="154" spans="1:1">
      <c r="A154" s="541"/>
    </row>
    <row r="155" spans="1:1" ht="24">
      <c r="A155" s="542" t="s">
        <v>1150</v>
      </c>
    </row>
    <row r="156" spans="1:1">
      <c r="A156" s="541"/>
    </row>
    <row r="157" spans="1:1">
      <c r="A157" s="542" t="s">
        <v>1151</v>
      </c>
    </row>
    <row r="158" spans="1:1">
      <c r="A158" s="541"/>
    </row>
    <row r="159" spans="1:1" ht="36">
      <c r="A159" s="542" t="s">
        <v>1152</v>
      </c>
    </row>
    <row r="160" spans="1:1">
      <c r="A160" s="541"/>
    </row>
    <row r="161" spans="1:1" ht="24">
      <c r="A161" s="542" t="s">
        <v>1153</v>
      </c>
    </row>
    <row r="162" spans="1:1">
      <c r="A162" s="541"/>
    </row>
    <row r="163" spans="1:1" ht="24">
      <c r="A163" s="542" t="s">
        <v>1154</v>
      </c>
    </row>
    <row r="164" spans="1:1">
      <c r="A164" s="541"/>
    </row>
    <row r="165" spans="1:1" ht="48">
      <c r="A165" s="542" t="s">
        <v>1155</v>
      </c>
    </row>
    <row r="166" spans="1:1">
      <c r="A166" s="541"/>
    </row>
    <row r="167" spans="1:1">
      <c r="A167" s="542" t="s">
        <v>716</v>
      </c>
    </row>
    <row r="168" spans="1:1">
      <c r="A168" s="542"/>
    </row>
    <row r="169" spans="1:1">
      <c r="A169"/>
    </row>
    <row r="170" spans="1:1">
      <c r="A170" s="541" t="s">
        <v>1156</v>
      </c>
    </row>
    <row r="171" spans="1:1">
      <c r="A171" s="541" t="s">
        <v>1157</v>
      </c>
    </row>
    <row r="172" spans="1:1">
      <c r="A172" s="541" t="s">
        <v>1158</v>
      </c>
    </row>
    <row r="173" spans="1:1">
      <c r="A173" s="541" t="s">
        <v>1159</v>
      </c>
    </row>
    <row r="174" spans="1:1">
      <c r="A174" s="541" t="s">
        <v>1160</v>
      </c>
    </row>
    <row r="175" spans="1:1">
      <c r="A175" s="541" t="s">
        <v>1161</v>
      </c>
    </row>
    <row r="176" spans="1:1">
      <c r="A176" s="541" t="s">
        <v>1162</v>
      </c>
    </row>
    <row r="177" spans="1:1">
      <c r="A177" s="541" t="s">
        <v>1163</v>
      </c>
    </row>
    <row r="178" spans="1:1">
      <c r="A178" s="541" t="s">
        <v>1164</v>
      </c>
    </row>
    <row r="179" spans="1:1">
      <c r="A179"/>
    </row>
    <row r="180" spans="1:1">
      <c r="A180" s="541"/>
    </row>
    <row r="181" spans="1:1" ht="24">
      <c r="A181" s="542" t="s">
        <v>1165</v>
      </c>
    </row>
    <row r="182" spans="1:1">
      <c r="A182" s="541"/>
    </row>
    <row r="183" spans="1:1" ht="24">
      <c r="A183" s="542" t="s">
        <v>1166</v>
      </c>
    </row>
  </sheetData>
  <pageMargins left="0.75" right="0.75" top="1" bottom="1" header="0.5" footer="0.5"/>
  <pageSetup fitToHeight="0"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DDC4A-2CA5-40D4-9BAF-8F800AC6642A}">
  <dimension ref="A1:IV159"/>
  <sheetViews>
    <sheetView showGridLines="0" showRowColHeaders="0" showRuler="0" showWhiteSpace="0" zoomScaleNormal="100" workbookViewId="0">
      <selection activeCell="D77" sqref="D77"/>
    </sheetView>
  </sheetViews>
  <sheetFormatPr defaultColWidth="0" defaultRowHeight="12.75" zeroHeight="1"/>
  <cols>
    <col min="1" max="1" width="4.42578125" style="51" customWidth="1"/>
    <col min="2" max="2" width="27.85546875" customWidth="1"/>
    <col min="3" max="3" width="14.140625" customWidth="1"/>
    <col min="4" max="4" width="14.7109375" customWidth="1"/>
    <col min="5" max="6" width="15.42578125" customWidth="1"/>
    <col min="7" max="7" width="0.7109375" customWidth="1"/>
  </cols>
  <sheetData>
    <row r="1" spans="1:6" ht="18">
      <c r="A1" s="1" t="s">
        <v>84</v>
      </c>
      <c r="B1" s="1"/>
      <c r="C1" s="1"/>
      <c r="D1" s="1"/>
      <c r="E1" s="1"/>
      <c r="F1" s="1"/>
    </row>
    <row r="2" spans="1:6"/>
    <row r="3" spans="1:6" ht="14.25" customHeight="1">
      <c r="A3" s="6" t="s">
        <v>85</v>
      </c>
      <c r="B3" s="34" t="s">
        <v>86</v>
      </c>
      <c r="C3" s="52"/>
      <c r="D3" s="52"/>
      <c r="E3" s="52"/>
      <c r="F3" s="52"/>
    </row>
    <row r="4" spans="1:6" ht="26.25" customHeight="1">
      <c r="A4" s="6"/>
      <c r="B4" s="52" t="s">
        <v>87</v>
      </c>
      <c r="C4" s="52"/>
      <c r="D4" s="52"/>
      <c r="E4" s="52"/>
      <c r="F4" s="52"/>
    </row>
    <row r="5" spans="1:6" ht="28.5" customHeight="1">
      <c r="A5" s="6"/>
      <c r="B5" s="53" t="s">
        <v>88</v>
      </c>
      <c r="C5" s="53"/>
      <c r="D5" s="53"/>
      <c r="E5" s="53"/>
      <c r="F5" s="53"/>
    </row>
    <row r="6" spans="1:6">
      <c r="A6" s="6"/>
      <c r="B6" s="54"/>
      <c r="C6" s="55" t="s">
        <v>89</v>
      </c>
      <c r="D6" s="55"/>
      <c r="E6" s="55" t="s">
        <v>90</v>
      </c>
      <c r="F6" s="55"/>
    </row>
    <row r="7" spans="1:6">
      <c r="A7" s="6"/>
      <c r="B7" s="56"/>
      <c r="C7" s="57" t="s">
        <v>91</v>
      </c>
      <c r="D7" s="58" t="s">
        <v>92</v>
      </c>
      <c r="E7" s="57" t="s">
        <v>91</v>
      </c>
      <c r="F7" s="58" t="s">
        <v>92</v>
      </c>
    </row>
    <row r="8" spans="1:6">
      <c r="A8" s="6"/>
      <c r="B8" s="59" t="s">
        <v>93</v>
      </c>
      <c r="C8" s="60"/>
      <c r="D8" s="60"/>
      <c r="E8" s="60"/>
      <c r="F8" s="61"/>
    </row>
    <row r="9" spans="1:6" ht="25.5">
      <c r="A9" s="6"/>
      <c r="B9" s="62" t="s">
        <v>94</v>
      </c>
      <c r="C9" s="63">
        <v>0</v>
      </c>
      <c r="D9" s="63">
        <v>0</v>
      </c>
      <c r="E9" s="63">
        <v>0</v>
      </c>
      <c r="F9" s="63">
        <v>0</v>
      </c>
    </row>
    <row r="10" spans="1:6">
      <c r="A10" s="6"/>
      <c r="B10" s="64" t="s">
        <v>95</v>
      </c>
      <c r="C10" s="63">
        <v>0</v>
      </c>
      <c r="D10" s="63">
        <v>0</v>
      </c>
      <c r="E10" s="63">
        <v>0</v>
      </c>
      <c r="F10" s="63">
        <v>0</v>
      </c>
    </row>
    <row r="11" spans="1:6">
      <c r="A11" s="6"/>
      <c r="B11" s="64" t="s">
        <v>96</v>
      </c>
      <c r="C11" s="63">
        <v>302</v>
      </c>
      <c r="D11" s="63">
        <v>429</v>
      </c>
      <c r="E11" s="63">
        <v>457</v>
      </c>
      <c r="F11" s="63">
        <v>698</v>
      </c>
    </row>
    <row r="12" spans="1:6">
      <c r="A12" s="6"/>
      <c r="B12" s="65" t="s">
        <v>97</v>
      </c>
      <c r="C12" s="66">
        <f>SUM(C9:C11)</f>
        <v>302</v>
      </c>
      <c r="D12" s="66">
        <f>SUM(D9:D11)</f>
        <v>429</v>
      </c>
      <c r="E12" s="66">
        <f>SUM(E9:E11)</f>
        <v>457</v>
      </c>
      <c r="F12" s="66">
        <f>SUM(F9:F11)</f>
        <v>698</v>
      </c>
    </row>
    <row r="13" spans="1:6" ht="25.5">
      <c r="A13" s="6"/>
      <c r="B13" s="62" t="s">
        <v>98</v>
      </c>
      <c r="C13" s="63"/>
      <c r="D13" s="67"/>
      <c r="E13" s="67"/>
      <c r="F13" s="67"/>
    </row>
    <row r="14" spans="1:6">
      <c r="A14" s="6"/>
      <c r="B14" s="65" t="s">
        <v>99</v>
      </c>
      <c r="C14" s="66">
        <f>SUM(C12:C13)</f>
        <v>302</v>
      </c>
      <c r="D14" s="66">
        <f>SUM(D12:D13)</f>
        <v>429</v>
      </c>
      <c r="E14" s="66">
        <f>SUM(E12:E13)</f>
        <v>457</v>
      </c>
      <c r="F14" s="66">
        <f>SUM(F12:F13)</f>
        <v>698</v>
      </c>
    </row>
    <row r="15" spans="1:6">
      <c r="A15" s="6"/>
      <c r="B15" s="59" t="s">
        <v>100</v>
      </c>
      <c r="C15" s="68"/>
      <c r="D15" s="68"/>
      <c r="E15" s="68"/>
      <c r="F15" s="69"/>
    </row>
    <row r="16" spans="1:6">
      <c r="A16" s="6"/>
      <c r="B16" s="70" t="s">
        <v>101</v>
      </c>
      <c r="C16" s="63">
        <v>28</v>
      </c>
      <c r="D16" s="63">
        <v>50</v>
      </c>
      <c r="E16" s="63">
        <v>28</v>
      </c>
      <c r="F16" s="63">
        <v>53</v>
      </c>
    </row>
    <row r="17" spans="1:6">
      <c r="A17" s="6"/>
      <c r="B17" s="70" t="s">
        <v>96</v>
      </c>
      <c r="C17" s="63">
        <v>37</v>
      </c>
      <c r="D17" s="63">
        <v>83</v>
      </c>
      <c r="E17" s="63">
        <v>59</v>
      </c>
      <c r="F17" s="63">
        <v>115</v>
      </c>
    </row>
    <row r="18" spans="1:6" ht="25.5">
      <c r="A18" s="6"/>
      <c r="B18" s="71" t="s">
        <v>102</v>
      </c>
      <c r="C18" s="72"/>
      <c r="D18" s="72"/>
      <c r="E18" s="72"/>
      <c r="F18" s="72"/>
    </row>
    <row r="19" spans="1:6">
      <c r="A19" s="6"/>
      <c r="B19" s="65" t="s">
        <v>103</v>
      </c>
      <c r="C19" s="73">
        <f>SUM(C16:C18)</f>
        <v>65</v>
      </c>
      <c r="D19" s="73">
        <f>SUM(D16:D18)</f>
        <v>133</v>
      </c>
      <c r="E19" s="73">
        <f>SUM(E16:E18)</f>
        <v>87</v>
      </c>
      <c r="F19" s="73">
        <f>SUM(F16:F18)</f>
        <v>168</v>
      </c>
    </row>
    <row r="20" spans="1:6">
      <c r="A20" s="6"/>
      <c r="B20" s="65" t="s">
        <v>104</v>
      </c>
      <c r="C20" s="74">
        <f>SUM(C14, C19)</f>
        <v>367</v>
      </c>
      <c r="D20" s="74">
        <f>SUM(D14, D19)</f>
        <v>562</v>
      </c>
      <c r="E20" s="74">
        <f>SUM(E14, E19)</f>
        <v>544</v>
      </c>
      <c r="F20" s="74">
        <f>SUM(F14, F19)</f>
        <v>866</v>
      </c>
    </row>
    <row r="21" spans="1:6">
      <c r="A21" s="6"/>
      <c r="B21" s="75"/>
      <c r="C21" s="76"/>
      <c r="D21" s="77"/>
      <c r="E21" s="77"/>
      <c r="F21" s="77"/>
    </row>
    <row r="22" spans="1:6">
      <c r="A22" s="6"/>
      <c r="B22" t="s">
        <v>105</v>
      </c>
      <c r="C22" s="78">
        <f>SUM(C14:F14)</f>
        <v>1886</v>
      </c>
      <c r="F22" s="79"/>
    </row>
    <row r="23" spans="1:6">
      <c r="A23" s="6"/>
      <c r="B23" t="s">
        <v>106</v>
      </c>
      <c r="C23" s="80">
        <f>SUM(C19:F19)</f>
        <v>453</v>
      </c>
      <c r="F23" s="81"/>
    </row>
    <row r="24" spans="1:6">
      <c r="A24" s="6"/>
      <c r="B24" s="7" t="s">
        <v>107</v>
      </c>
      <c r="C24" s="82">
        <f>SUM(C22:C23)</f>
        <v>2339</v>
      </c>
      <c r="D24" s="7"/>
      <c r="E24" s="7"/>
      <c r="F24" s="83"/>
    </row>
    <row r="25" spans="1:6" ht="22.5" customHeight="1">
      <c r="A25" s="84" t="s">
        <v>108</v>
      </c>
      <c r="B25" s="85" t="s">
        <v>109</v>
      </c>
      <c r="C25" s="86"/>
      <c r="D25" s="86"/>
      <c r="E25" s="86"/>
      <c r="F25" s="86"/>
    </row>
    <row r="26" spans="1:6" ht="27.75" customHeight="1">
      <c r="A26" s="6"/>
      <c r="B26" s="52" t="s">
        <v>110</v>
      </c>
      <c r="C26" s="52"/>
      <c r="D26" s="52"/>
      <c r="E26" s="52"/>
      <c r="F26" s="52"/>
    </row>
    <row r="27" spans="1:6" ht="15" customHeight="1">
      <c r="A27" s="6"/>
      <c r="B27" s="52" t="s">
        <v>111</v>
      </c>
      <c r="C27" s="52"/>
      <c r="D27" s="52"/>
      <c r="E27" s="52"/>
      <c r="F27" s="52"/>
    </row>
    <row r="28" spans="1:6" ht="15.75" customHeight="1">
      <c r="A28" s="6"/>
      <c r="B28" s="52" t="s">
        <v>112</v>
      </c>
      <c r="C28" s="52"/>
      <c r="D28" s="52"/>
      <c r="E28" s="52"/>
      <c r="F28" s="52"/>
    </row>
    <row r="29" spans="1:6" ht="42" customHeight="1">
      <c r="A29" s="6"/>
      <c r="B29" s="52" t="s">
        <v>113</v>
      </c>
      <c r="C29" s="52"/>
      <c r="D29" s="52"/>
      <c r="E29" s="52"/>
      <c r="F29" s="52"/>
    </row>
    <row r="30" spans="1:6" ht="60">
      <c r="A30" s="6"/>
      <c r="B30" s="87"/>
      <c r="C30" s="87"/>
      <c r="D30" s="88" t="s">
        <v>114</v>
      </c>
      <c r="E30" s="89" t="s">
        <v>115</v>
      </c>
      <c r="F30" s="89" t="s">
        <v>116</v>
      </c>
    </row>
    <row r="31" spans="1:6">
      <c r="A31" s="6"/>
      <c r="B31" s="90" t="s">
        <v>117</v>
      </c>
      <c r="C31" s="90"/>
      <c r="D31" s="91">
        <v>0</v>
      </c>
      <c r="E31" s="91">
        <v>4</v>
      </c>
      <c r="F31" s="91">
        <f>D31+E31</f>
        <v>4</v>
      </c>
    </row>
    <row r="32" spans="1:6">
      <c r="A32" s="6"/>
      <c r="B32" s="92" t="s">
        <v>118</v>
      </c>
      <c r="C32" s="93"/>
      <c r="D32" s="91">
        <v>0</v>
      </c>
      <c r="E32" s="91">
        <v>497</v>
      </c>
      <c r="F32" s="91">
        <f t="shared" ref="F32:F39" si="0">D32+E32</f>
        <v>497</v>
      </c>
    </row>
    <row r="33" spans="1:6">
      <c r="A33" s="6"/>
      <c r="B33" s="90" t="s">
        <v>119</v>
      </c>
      <c r="C33" s="90"/>
      <c r="D33" s="91">
        <v>0</v>
      </c>
      <c r="E33" s="91">
        <v>417</v>
      </c>
      <c r="F33" s="91">
        <f t="shared" si="0"/>
        <v>417</v>
      </c>
    </row>
    <row r="34" spans="1:6">
      <c r="A34" s="6"/>
      <c r="B34" s="94" t="s">
        <v>120</v>
      </c>
      <c r="C34" s="93"/>
      <c r="D34" s="91">
        <v>0</v>
      </c>
      <c r="E34" s="91">
        <v>726</v>
      </c>
      <c r="F34" s="91">
        <f t="shared" si="0"/>
        <v>726</v>
      </c>
    </row>
    <row r="35" spans="1:6" ht="15" customHeight="1">
      <c r="A35" s="6"/>
      <c r="B35" s="90" t="s">
        <v>121</v>
      </c>
      <c r="C35" s="90"/>
      <c r="D35" s="91">
        <v>0</v>
      </c>
      <c r="E35" s="91">
        <v>11</v>
      </c>
      <c r="F35" s="91">
        <f t="shared" si="0"/>
        <v>11</v>
      </c>
    </row>
    <row r="36" spans="1:6">
      <c r="A36" s="6"/>
      <c r="B36" s="90" t="s">
        <v>122</v>
      </c>
      <c r="C36" s="90"/>
      <c r="D36" s="91">
        <v>0</v>
      </c>
      <c r="E36" s="91">
        <v>55</v>
      </c>
      <c r="F36" s="91">
        <f t="shared" si="0"/>
        <v>55</v>
      </c>
    </row>
    <row r="37" spans="1:6" ht="26.25" customHeight="1">
      <c r="A37" s="6"/>
      <c r="B37" s="95" t="s">
        <v>123</v>
      </c>
      <c r="C37" s="96"/>
      <c r="D37" s="91">
        <v>0</v>
      </c>
      <c r="E37" s="91">
        <v>15</v>
      </c>
      <c r="F37" s="91">
        <f t="shared" si="0"/>
        <v>15</v>
      </c>
    </row>
    <row r="38" spans="1:6">
      <c r="A38" s="6"/>
      <c r="B38" s="90" t="s">
        <v>124</v>
      </c>
      <c r="C38" s="90"/>
      <c r="D38" s="91">
        <v>0</v>
      </c>
      <c r="E38" s="91">
        <v>137</v>
      </c>
      <c r="F38" s="91">
        <f t="shared" si="0"/>
        <v>137</v>
      </c>
    </row>
    <row r="39" spans="1:6">
      <c r="A39" s="6"/>
      <c r="B39" s="90" t="s">
        <v>125</v>
      </c>
      <c r="C39" s="90"/>
      <c r="D39" s="91">
        <v>0</v>
      </c>
      <c r="E39" s="91">
        <v>24</v>
      </c>
      <c r="F39" s="91">
        <f t="shared" si="0"/>
        <v>24</v>
      </c>
    </row>
    <row r="40" spans="1:6">
      <c r="A40" s="6"/>
      <c r="B40" s="97" t="s">
        <v>126</v>
      </c>
      <c r="C40" s="97"/>
      <c r="D40" s="74">
        <f>SUM(D31:D39)</f>
        <v>0</v>
      </c>
      <c r="E40" s="74">
        <f>SUM(E31:E39)</f>
        <v>1886</v>
      </c>
      <c r="F40" s="74">
        <f>SUM(F31:F39)</f>
        <v>1886</v>
      </c>
    </row>
    <row r="41" spans="1:6"/>
    <row r="42" spans="1:6" ht="15.75">
      <c r="B42" s="98" t="s">
        <v>127</v>
      </c>
    </row>
    <row r="43" spans="1:6">
      <c r="A43" s="6" t="s">
        <v>128</v>
      </c>
      <c r="B43" s="7" t="s">
        <v>129</v>
      </c>
      <c r="F43" s="99"/>
    </row>
    <row r="44" spans="1:6">
      <c r="A44" s="6"/>
      <c r="B44" s="3" t="s">
        <v>130</v>
      </c>
      <c r="C44" s="100">
        <v>0</v>
      </c>
      <c r="F44" s="99"/>
    </row>
    <row r="45" spans="1:6">
      <c r="A45" s="6"/>
      <c r="B45" s="3" t="s">
        <v>74</v>
      </c>
      <c r="C45" s="100">
        <v>0</v>
      </c>
      <c r="F45" s="99"/>
    </row>
    <row r="46" spans="1:6">
      <c r="A46" s="6"/>
      <c r="B46" s="3" t="s">
        <v>131</v>
      </c>
      <c r="C46" s="100">
        <v>583</v>
      </c>
      <c r="F46" s="99"/>
    </row>
    <row r="47" spans="1:6">
      <c r="A47" s="6"/>
      <c r="B47" s="3" t="s">
        <v>132</v>
      </c>
      <c r="C47" s="100">
        <v>0</v>
      </c>
      <c r="F47" s="99"/>
    </row>
    <row r="48" spans="1:6">
      <c r="A48" s="6"/>
      <c r="B48" s="3" t="s">
        <v>133</v>
      </c>
      <c r="C48" s="100">
        <v>170</v>
      </c>
      <c r="F48" s="99"/>
    </row>
    <row r="49" spans="1:256">
      <c r="A49" s="6"/>
      <c r="B49" s="3" t="s">
        <v>134</v>
      </c>
      <c r="C49" s="100">
        <v>0</v>
      </c>
      <c r="F49" s="99"/>
    </row>
    <row r="50" spans="1:256" ht="25.5">
      <c r="A50" s="6"/>
      <c r="B50" s="29" t="s">
        <v>135</v>
      </c>
      <c r="C50" s="100">
        <v>0</v>
      </c>
      <c r="F50" s="99"/>
    </row>
    <row r="51" spans="1:256" ht="24.75" customHeight="1">
      <c r="A51" s="6"/>
      <c r="B51" s="29" t="s">
        <v>136</v>
      </c>
      <c r="C51" s="100">
        <v>0</v>
      </c>
      <c r="F51" s="99"/>
    </row>
    <row r="52" spans="1:256">
      <c r="A52" s="6"/>
      <c r="B52" s="3" t="s">
        <v>137</v>
      </c>
      <c r="C52" s="100">
        <v>0</v>
      </c>
      <c r="F52" s="99"/>
    </row>
    <row r="53" spans="1:256" ht="15">
      <c r="A53" s="4"/>
      <c r="B53" s="101" t="s">
        <v>138</v>
      </c>
      <c r="C53" s="102"/>
      <c r="D53" s="102"/>
      <c r="E53" s="102"/>
      <c r="F53" s="102"/>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2" t="s">
        <v>139</v>
      </c>
      <c r="C54" s="52"/>
      <c r="D54" s="52"/>
      <c r="E54" s="52"/>
      <c r="F54" s="52"/>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2" t="s">
        <v>140</v>
      </c>
      <c r="C55" s="52"/>
      <c r="D55" s="52"/>
      <c r="E55" s="52"/>
      <c r="F55" s="52"/>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102" customFormat="1" ht="54.75" customHeight="1">
      <c r="A56" s="4"/>
      <c r="B56" s="52" t="s">
        <v>141</v>
      </c>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c r="HV56" s="52"/>
      <c r="HW56" s="52"/>
      <c r="HX56" s="52"/>
      <c r="HY56" s="52"/>
      <c r="HZ56" s="52"/>
      <c r="IA56" s="52"/>
      <c r="IB56" s="52"/>
      <c r="IC56" s="52"/>
      <c r="ID56" s="52"/>
      <c r="IE56" s="52"/>
      <c r="IF56" s="52"/>
      <c r="IG56" s="52"/>
      <c r="IH56" s="52"/>
      <c r="II56" s="52"/>
      <c r="IJ56" s="52"/>
      <c r="IK56" s="52"/>
      <c r="IL56" s="52"/>
      <c r="IM56" s="52"/>
      <c r="IN56" s="52"/>
      <c r="IO56" s="52"/>
      <c r="IP56" s="52"/>
      <c r="IQ56" s="52"/>
      <c r="IR56" s="52"/>
      <c r="IS56" s="52"/>
      <c r="IT56" s="52"/>
      <c r="IU56" s="52"/>
      <c r="IV56" s="52"/>
    </row>
    <row r="57" spans="1:256" s="102" customFormat="1" ht="54.75" customHeight="1">
      <c r="A57" s="4"/>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2"/>
      <c r="IP57" s="52"/>
      <c r="IQ57" s="52"/>
      <c r="IR57" s="52"/>
      <c r="IS57" s="52"/>
      <c r="IT57" s="52"/>
      <c r="IU57" s="52"/>
      <c r="IV57" s="52"/>
    </row>
    <row r="58" spans="1:256" s="102" customFormat="1" ht="41.25" customHeight="1">
      <c r="A58" s="4"/>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c r="HV58" s="52"/>
      <c r="HW58" s="52"/>
      <c r="HX58" s="52"/>
      <c r="HY58" s="52"/>
      <c r="HZ58" s="52"/>
      <c r="IA58" s="52"/>
      <c r="IB58" s="52"/>
      <c r="IC58" s="52"/>
      <c r="ID58" s="52"/>
      <c r="IE58" s="52"/>
      <c r="IF58" s="52"/>
      <c r="IG58" s="52"/>
      <c r="IH58" s="52"/>
      <c r="II58" s="52"/>
      <c r="IJ58" s="52"/>
      <c r="IK58" s="52"/>
      <c r="IL58" s="52"/>
      <c r="IM58" s="52"/>
      <c r="IN58" s="52"/>
      <c r="IO58" s="52"/>
      <c r="IP58" s="52"/>
      <c r="IQ58" s="52"/>
      <c r="IR58" s="52"/>
      <c r="IS58" s="52"/>
      <c r="IT58" s="52"/>
      <c r="IU58" s="52"/>
      <c r="IV58" s="52"/>
    </row>
    <row r="59" spans="1:256" s="102" customFormat="1" ht="27.75" customHeight="1">
      <c r="A59" s="4"/>
      <c r="B59" s="103" t="s">
        <v>142</v>
      </c>
      <c r="C59" s="103"/>
      <c r="D59" s="103"/>
      <c r="E59" s="103"/>
      <c r="F59" s="103"/>
    </row>
    <row r="60" spans="1:256" s="102" customFormat="1" ht="26.25" customHeight="1">
      <c r="A60" s="4"/>
      <c r="B60" s="5" t="s">
        <v>143</v>
      </c>
      <c r="C60" s="5"/>
      <c r="D60" s="5"/>
      <c r="E60" s="5"/>
      <c r="F60" s="5"/>
    </row>
    <row r="61" spans="1:256" s="102" customFormat="1" ht="26.25" customHeight="1">
      <c r="A61" s="4"/>
      <c r="B61" s="104" t="s">
        <v>144</v>
      </c>
      <c r="C61" s="104"/>
      <c r="D61" s="104"/>
      <c r="E61" s="104"/>
      <c r="F61" s="104"/>
    </row>
    <row r="62" spans="1:256" s="102" customFormat="1" ht="54.75" customHeight="1">
      <c r="A62" s="4"/>
      <c r="B62" s="105"/>
      <c r="C62" s="106" t="s">
        <v>145</v>
      </c>
      <c r="D62" s="106" t="s">
        <v>146</v>
      </c>
      <c r="E62" s="106" t="s">
        <v>147</v>
      </c>
      <c r="F62" s="106" t="s">
        <v>148</v>
      </c>
    </row>
    <row r="63" spans="1:256" s="102" customFormat="1" ht="24" customHeight="1">
      <c r="A63" s="4"/>
      <c r="B63" s="107"/>
      <c r="C63" s="108"/>
      <c r="D63" s="108"/>
      <c r="E63" s="108"/>
      <c r="F63" s="108"/>
    </row>
    <row r="64" spans="1:256" s="102" customFormat="1" ht="51.75" customHeight="1">
      <c r="A64" s="109" t="s">
        <v>149</v>
      </c>
      <c r="B64" s="110" t="s">
        <v>150</v>
      </c>
      <c r="C64" s="111"/>
      <c r="D64" s="111"/>
      <c r="E64" s="111"/>
      <c r="F64" s="111">
        <f t="shared" ref="F64:F69" si="1">SUM(C64:E64)</f>
        <v>0</v>
      </c>
    </row>
    <row r="65" spans="1:6" s="102" customFormat="1" ht="119.25" customHeight="1">
      <c r="A65" s="109" t="s">
        <v>151</v>
      </c>
      <c r="B65" s="112" t="s">
        <v>152</v>
      </c>
      <c r="C65" s="111"/>
      <c r="D65" s="111"/>
      <c r="E65" s="111"/>
      <c r="F65" s="111">
        <f t="shared" si="1"/>
        <v>0</v>
      </c>
    </row>
    <row r="66" spans="1:6" s="102" customFormat="1" ht="27.75" customHeight="1">
      <c r="A66" s="109" t="s">
        <v>153</v>
      </c>
      <c r="B66" s="110" t="s">
        <v>154</v>
      </c>
      <c r="C66" s="111">
        <f>(C64-C65)</f>
        <v>0</v>
      </c>
      <c r="D66" s="111">
        <f>(D64-D65)</f>
        <v>0</v>
      </c>
      <c r="E66" s="111">
        <f>(E64-E65)</f>
        <v>0</v>
      </c>
      <c r="F66" s="111">
        <f t="shared" si="1"/>
        <v>0</v>
      </c>
    </row>
    <row r="67" spans="1:6" s="102" customFormat="1" ht="51.75" customHeight="1">
      <c r="A67" s="109" t="s">
        <v>155</v>
      </c>
      <c r="B67" s="113" t="s">
        <v>156</v>
      </c>
      <c r="C67" s="111"/>
      <c r="D67" s="111"/>
      <c r="E67" s="111"/>
      <c r="F67" s="111">
        <f t="shared" si="1"/>
        <v>0</v>
      </c>
    </row>
    <row r="68" spans="1:6" s="102" customFormat="1" ht="63.75" customHeight="1">
      <c r="A68" s="109" t="s">
        <v>157</v>
      </c>
      <c r="B68" s="113" t="s">
        <v>158</v>
      </c>
      <c r="C68" s="111"/>
      <c r="D68" s="111"/>
      <c r="E68" s="111"/>
      <c r="F68" s="111">
        <f t="shared" si="1"/>
        <v>0</v>
      </c>
    </row>
    <row r="69" spans="1:6" s="102" customFormat="1" ht="68.25" customHeight="1">
      <c r="A69" s="109" t="s">
        <v>159</v>
      </c>
      <c r="B69" s="113" t="s">
        <v>160</v>
      </c>
      <c r="C69" s="111"/>
      <c r="D69" s="111"/>
      <c r="E69" s="111"/>
      <c r="F69" s="111">
        <f t="shared" si="1"/>
        <v>0</v>
      </c>
    </row>
    <row r="70" spans="1:6" s="102" customFormat="1" ht="36" customHeight="1">
      <c r="A70" s="109" t="s">
        <v>161</v>
      </c>
      <c r="B70" s="113" t="s">
        <v>162</v>
      </c>
      <c r="C70" s="111">
        <f>SUM(C67:C69)</f>
        <v>0</v>
      </c>
      <c r="D70" s="111">
        <f>SUM(D67:D69)</f>
        <v>0</v>
      </c>
      <c r="E70" s="111">
        <f>SUM(E67:E69)</f>
        <v>0</v>
      </c>
      <c r="F70" s="111">
        <f>SUM(F67:F69)</f>
        <v>0</v>
      </c>
    </row>
    <row r="71" spans="1:6" s="102" customFormat="1" ht="43.5" customHeight="1">
      <c r="A71" s="109" t="s">
        <v>163</v>
      </c>
      <c r="B71" s="113" t="s">
        <v>164</v>
      </c>
      <c r="C71" s="111" t="e">
        <f>C70/C66</f>
        <v>#DIV/0!</v>
      </c>
      <c r="D71" s="111" t="e">
        <f>D70/D66</f>
        <v>#DIV/0!</v>
      </c>
      <c r="E71" s="111" t="e">
        <f>E70/E66</f>
        <v>#DIV/0!</v>
      </c>
      <c r="F71" s="111" t="e">
        <f>F70/F66</f>
        <v>#DIV/0!</v>
      </c>
    </row>
    <row r="72" spans="1:6" s="102" customFormat="1" ht="21" customHeight="1">
      <c r="A72" s="109"/>
      <c r="B72" s="114"/>
    </row>
    <row r="73" spans="1:6" s="102" customFormat="1" ht="18.75" customHeight="1">
      <c r="A73" s="4"/>
      <c r="B73" s="115" t="s">
        <v>165</v>
      </c>
      <c r="C73" s="116"/>
      <c r="D73" s="116"/>
      <c r="E73" s="116"/>
      <c r="F73" s="116"/>
    </row>
    <row r="74" spans="1:6" s="102" customFormat="1" ht="54.75" customHeight="1">
      <c r="A74" s="4"/>
      <c r="B74" s="117"/>
      <c r="C74" s="118" t="s">
        <v>145</v>
      </c>
      <c r="D74" s="118" t="s">
        <v>146</v>
      </c>
      <c r="E74" s="118" t="s">
        <v>147</v>
      </c>
      <c r="F74" s="118" t="s">
        <v>148</v>
      </c>
    </row>
    <row r="75" spans="1:6" s="102" customFormat="1" ht="25.5" customHeight="1">
      <c r="A75" s="4"/>
      <c r="B75" s="117"/>
      <c r="C75" s="118"/>
      <c r="D75" s="118"/>
      <c r="E75" s="118"/>
      <c r="F75" s="118"/>
    </row>
    <row r="76" spans="1:6" s="102" customFormat="1" ht="54.75" customHeight="1">
      <c r="A76" s="119" t="s">
        <v>149</v>
      </c>
      <c r="B76" s="120" t="s">
        <v>166</v>
      </c>
      <c r="C76" s="121"/>
      <c r="D76" s="121"/>
      <c r="E76" s="121"/>
      <c r="F76" s="16">
        <f t="shared" ref="F76:F82" si="2">SUM(C76:E76)</f>
        <v>0</v>
      </c>
    </row>
    <row r="77" spans="1:6" s="102" customFormat="1" ht="120" customHeight="1">
      <c r="A77" s="119" t="s">
        <v>151</v>
      </c>
      <c r="B77" s="122" t="s">
        <v>167</v>
      </c>
      <c r="C77" s="121"/>
      <c r="D77" s="121"/>
      <c r="E77" s="121"/>
      <c r="F77" s="16">
        <f t="shared" si="2"/>
        <v>0</v>
      </c>
    </row>
    <row r="78" spans="1:6" s="102" customFormat="1" ht="34.5" customHeight="1">
      <c r="A78" s="119" t="s">
        <v>153</v>
      </c>
      <c r="B78" s="120" t="s">
        <v>168</v>
      </c>
      <c r="C78" s="16">
        <f>(C76-C77)</f>
        <v>0</v>
      </c>
      <c r="D78" s="16">
        <f>(D76-D77)</f>
        <v>0</v>
      </c>
      <c r="E78" s="16">
        <f>(E76-E77)</f>
        <v>0</v>
      </c>
      <c r="F78" s="16">
        <f t="shared" si="2"/>
        <v>0</v>
      </c>
    </row>
    <row r="79" spans="1:6" s="102" customFormat="1" ht="52.5" customHeight="1">
      <c r="A79" s="119" t="s">
        <v>155</v>
      </c>
      <c r="B79" s="120" t="s">
        <v>169</v>
      </c>
      <c r="C79" s="121"/>
      <c r="D79" s="121"/>
      <c r="E79" s="121"/>
      <c r="F79" s="16">
        <f t="shared" si="2"/>
        <v>0</v>
      </c>
    </row>
    <row r="80" spans="1:6" s="102" customFormat="1" ht="68.25" customHeight="1">
      <c r="A80" s="119" t="s">
        <v>157</v>
      </c>
      <c r="B80" s="120" t="s">
        <v>170</v>
      </c>
      <c r="C80" s="121"/>
      <c r="D80" s="121"/>
      <c r="E80" s="121"/>
      <c r="F80" s="16">
        <f t="shared" si="2"/>
        <v>0</v>
      </c>
    </row>
    <row r="81" spans="1:256" s="102" customFormat="1" ht="65.25" customHeight="1">
      <c r="A81" s="119" t="s">
        <v>159</v>
      </c>
      <c r="B81" s="113" t="s">
        <v>171</v>
      </c>
      <c r="C81" s="121"/>
      <c r="D81" s="121"/>
      <c r="E81" s="121"/>
      <c r="F81" s="16">
        <f t="shared" si="2"/>
        <v>0</v>
      </c>
    </row>
    <row r="82" spans="1:256" s="102" customFormat="1" ht="31.5" customHeight="1">
      <c r="A82" s="119" t="s">
        <v>161</v>
      </c>
      <c r="B82" s="113" t="s">
        <v>162</v>
      </c>
      <c r="C82" s="16">
        <f>SUM(C79:C81)</f>
        <v>0</v>
      </c>
      <c r="D82" s="16">
        <f>SUM(D79:D81)</f>
        <v>0</v>
      </c>
      <c r="E82" s="16">
        <f>SUM(E79:E81)</f>
        <v>0</v>
      </c>
      <c r="F82" s="16">
        <f t="shared" si="2"/>
        <v>0</v>
      </c>
    </row>
    <row r="83" spans="1:256" s="102" customFormat="1" ht="37.5" customHeight="1">
      <c r="A83" s="119" t="s">
        <v>163</v>
      </c>
      <c r="B83" s="113" t="s">
        <v>172</v>
      </c>
      <c r="C83" s="123" t="str">
        <f>IFERROR(C82/C78,"")</f>
        <v/>
      </c>
      <c r="D83" s="123" t="str">
        <f>IFERROR(D82/D78,"")</f>
        <v/>
      </c>
      <c r="E83" s="123" t="str">
        <f>IFERROR(E82/E78,"")</f>
        <v/>
      </c>
      <c r="F83" s="123" t="str">
        <f>IFERROR(F82/F78,"")</f>
        <v/>
      </c>
    </row>
    <row r="84" spans="1:256" ht="21.75" customHeight="1">
      <c r="A84" s="4"/>
      <c r="B84" s="7" t="s">
        <v>173</v>
      </c>
      <c r="C84" s="3"/>
      <c r="D84" s="3"/>
      <c r="E84" s="3"/>
      <c r="F84" s="17"/>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4"/>
      <c r="B85" s="52" t="s">
        <v>174</v>
      </c>
      <c r="C85" s="52"/>
      <c r="D85" s="52"/>
      <c r="E85" s="52"/>
      <c r="F85" s="52"/>
    </row>
    <row r="86" spans="1:256">
      <c r="A86" s="4"/>
      <c r="B86" s="124"/>
      <c r="C86" s="124"/>
      <c r="D86" s="124"/>
      <c r="E86" s="125" t="s">
        <v>175</v>
      </c>
      <c r="F86" s="125" t="s">
        <v>176</v>
      </c>
    </row>
    <row r="87" spans="1:256" s="3" customFormat="1" ht="23.25" customHeight="1">
      <c r="A87" s="6" t="s">
        <v>177</v>
      </c>
      <c r="B87" s="126" t="s">
        <v>178</v>
      </c>
      <c r="C87" s="127"/>
      <c r="D87" s="127"/>
      <c r="E87" s="128" t="s">
        <v>179</v>
      </c>
      <c r="F87" s="129" t="s">
        <v>179</v>
      </c>
    </row>
    <row r="88" spans="1:256" s="3" customFormat="1" ht="94.5" customHeight="1">
      <c r="A88" s="6" t="s">
        <v>180</v>
      </c>
      <c r="B88" s="130" t="s">
        <v>181</v>
      </c>
      <c r="C88" s="131"/>
      <c r="D88" s="131"/>
      <c r="E88" s="128" t="s">
        <v>179</v>
      </c>
      <c r="F88" s="129" t="s">
        <v>179</v>
      </c>
    </row>
    <row r="89" spans="1:256" s="3" customFormat="1" ht="13.5" customHeight="1">
      <c r="A89" s="6" t="s">
        <v>182</v>
      </c>
      <c r="B89" s="126" t="s">
        <v>183</v>
      </c>
      <c r="C89" s="127"/>
      <c r="D89" s="127"/>
      <c r="E89" s="128" t="s">
        <v>179</v>
      </c>
      <c r="F89" s="129" t="s">
        <v>179</v>
      </c>
    </row>
    <row r="90" spans="1:256" s="3" customFormat="1" ht="16.5" customHeight="1">
      <c r="A90" s="6" t="s">
        <v>184</v>
      </c>
      <c r="B90" s="126" t="s">
        <v>185</v>
      </c>
      <c r="C90" s="127"/>
      <c r="D90" s="127"/>
      <c r="E90" s="128" t="s">
        <v>179</v>
      </c>
      <c r="F90" s="129" t="s">
        <v>179</v>
      </c>
    </row>
    <row r="91" spans="1:256" s="3" customFormat="1" ht="27.75" customHeight="1">
      <c r="A91" s="6" t="s">
        <v>186</v>
      </c>
      <c r="B91" s="126" t="s">
        <v>187</v>
      </c>
      <c r="C91" s="127"/>
      <c r="D91" s="127"/>
      <c r="E91" s="128" t="s">
        <v>179</v>
      </c>
      <c r="F91" s="129" t="s">
        <v>179</v>
      </c>
    </row>
    <row r="92" spans="1:256" s="3" customFormat="1" ht="13.5" customHeight="1">
      <c r="A92" s="6" t="s">
        <v>188</v>
      </c>
      <c r="B92" s="126" t="s">
        <v>189</v>
      </c>
      <c r="C92" s="127"/>
      <c r="D92" s="127"/>
      <c r="E92" s="128" t="s">
        <v>179</v>
      </c>
      <c r="F92" s="129" t="s">
        <v>179</v>
      </c>
    </row>
    <row r="93" spans="1:256" s="3" customFormat="1" ht="27" customHeight="1">
      <c r="A93" s="6" t="s">
        <v>190</v>
      </c>
      <c r="B93" s="126" t="s">
        <v>191</v>
      </c>
      <c r="C93" s="127"/>
      <c r="D93" s="127"/>
      <c r="E93" s="128" t="s">
        <v>179</v>
      </c>
      <c r="F93" s="129" t="s">
        <v>179</v>
      </c>
    </row>
    <row r="94" spans="1:256" s="3" customFormat="1" ht="12.75" customHeight="1">
      <c r="A94" s="6" t="s">
        <v>192</v>
      </c>
      <c r="B94" s="126" t="s">
        <v>193</v>
      </c>
      <c r="C94" s="127"/>
      <c r="D94" s="127"/>
      <c r="E94" s="128" t="s">
        <v>179</v>
      </c>
      <c r="F94" s="129" t="s">
        <v>179</v>
      </c>
    </row>
    <row r="95" spans="1:256" s="3" customFormat="1" ht="12.75" customHeight="1">
      <c r="A95" s="6" t="s">
        <v>194</v>
      </c>
      <c r="B95" s="126" t="s">
        <v>195</v>
      </c>
      <c r="C95" s="127"/>
      <c r="D95" s="127"/>
      <c r="E95" s="128" t="s">
        <v>179</v>
      </c>
      <c r="F95" s="129" t="s">
        <v>179</v>
      </c>
    </row>
    <row r="96" spans="1:256" s="3" customFormat="1" ht="12.75" customHeight="1">
      <c r="A96" s="6" t="s">
        <v>196</v>
      </c>
      <c r="B96" s="126" t="s">
        <v>197</v>
      </c>
      <c r="C96" s="127"/>
      <c r="D96" s="127"/>
      <c r="E96" s="128" t="s">
        <v>179</v>
      </c>
      <c r="F96" s="129" t="s">
        <v>179</v>
      </c>
    </row>
    <row r="97" spans="1:6">
      <c r="B97" s="7" t="s">
        <v>198</v>
      </c>
    </row>
    <row r="98" spans="1:6" ht="30.75" customHeight="1">
      <c r="B98" s="5" t="s">
        <v>199</v>
      </c>
      <c r="C98" s="132"/>
      <c r="D98" s="132"/>
      <c r="E98" s="132"/>
      <c r="F98" s="132"/>
    </row>
    <row r="99" spans="1:6" ht="18" customHeight="1">
      <c r="B99" s="133" t="s">
        <v>200</v>
      </c>
      <c r="C99" s="133"/>
      <c r="D99" s="133"/>
      <c r="E99" s="133"/>
      <c r="F99" s="133"/>
    </row>
    <row r="100" spans="1:6" ht="88.5" customHeight="1">
      <c r="B100" s="134" t="s">
        <v>201</v>
      </c>
      <c r="C100" s="134"/>
      <c r="D100" s="134"/>
      <c r="E100" s="134"/>
      <c r="F100" s="135"/>
    </row>
    <row r="101" spans="1:6" ht="59.25" customHeight="1">
      <c r="A101" s="6" t="s">
        <v>202</v>
      </c>
      <c r="B101" s="136" t="s">
        <v>203</v>
      </c>
      <c r="C101" s="137"/>
      <c r="D101" s="137"/>
      <c r="E101" s="137"/>
      <c r="F101" s="138" t="s">
        <v>179</v>
      </c>
    </row>
    <row r="102" spans="1:6"/>
    <row r="103" spans="1:6" hidden="1"/>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98:F98"/>
    <mergeCell ref="B99:F99"/>
    <mergeCell ref="B100:F100"/>
    <mergeCell ref="B101:E101"/>
    <mergeCell ref="B91:D91"/>
    <mergeCell ref="B92:D92"/>
    <mergeCell ref="B93:D93"/>
    <mergeCell ref="B94:D94"/>
    <mergeCell ref="B95:D95"/>
    <mergeCell ref="B96:D96"/>
    <mergeCell ref="B85:F85"/>
    <mergeCell ref="B86:D86"/>
    <mergeCell ref="B87:D87"/>
    <mergeCell ref="B88:D88"/>
    <mergeCell ref="B89:D89"/>
    <mergeCell ref="B90:D90"/>
    <mergeCell ref="B73:F73"/>
    <mergeCell ref="B74:B75"/>
    <mergeCell ref="C74:C75"/>
    <mergeCell ref="D74:D75"/>
    <mergeCell ref="E74:E75"/>
    <mergeCell ref="F74:F75"/>
    <mergeCell ref="B56:IV58"/>
    <mergeCell ref="B59:F59"/>
    <mergeCell ref="B60:F60"/>
    <mergeCell ref="B61:F61"/>
    <mergeCell ref="B62:B63"/>
    <mergeCell ref="C62:C63"/>
    <mergeCell ref="D62:D63"/>
    <mergeCell ref="E62:E63"/>
    <mergeCell ref="F62:F63"/>
    <mergeCell ref="B37:C37"/>
    <mergeCell ref="B38:C38"/>
    <mergeCell ref="B39:C39"/>
    <mergeCell ref="B40:C40"/>
    <mergeCell ref="B54:F54"/>
    <mergeCell ref="B55:F55"/>
    <mergeCell ref="B31:C31"/>
    <mergeCell ref="B32:C32"/>
    <mergeCell ref="B33:C33"/>
    <mergeCell ref="B34:C34"/>
    <mergeCell ref="B35:C35"/>
    <mergeCell ref="B36:C36"/>
    <mergeCell ref="B25:F25"/>
    <mergeCell ref="B26:F26"/>
    <mergeCell ref="B27:F27"/>
    <mergeCell ref="B28:F28"/>
    <mergeCell ref="B29:F29"/>
    <mergeCell ref="B30:C30"/>
    <mergeCell ref="A1:F1"/>
    <mergeCell ref="B3:F3"/>
    <mergeCell ref="B4:F4"/>
    <mergeCell ref="B5:F5"/>
    <mergeCell ref="B6:B7"/>
    <mergeCell ref="C6:D6"/>
    <mergeCell ref="E6:F6"/>
  </mergeCells>
  <hyperlinks>
    <hyperlink ref="B5:F5" r:id="rId1" display="Note: Report students formerly designated as “first professional” in the graduate cells. For information on reporting study abroad students please see this link. " xr:uid="{BCE8CDF0-C4E2-4B2B-9472-CB99CD28B3F4}"/>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F2F4-6A05-4A8B-8945-CCD8EABCD098}">
  <dimension ref="A1:H387"/>
  <sheetViews>
    <sheetView showGridLines="0" showRowColHeaders="0" showRuler="0" view="pageLayout" zoomScale="85" zoomScaleNormal="100" zoomScalePageLayoutView="85" workbookViewId="0">
      <selection activeCell="D77" sqref="D77"/>
    </sheetView>
  </sheetViews>
  <sheetFormatPr defaultColWidth="0" defaultRowHeight="12.75" customHeight="1"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1" t="s">
        <v>204</v>
      </c>
      <c r="B1" s="139"/>
      <c r="C1" s="139"/>
      <c r="D1" s="139"/>
      <c r="E1" s="139"/>
      <c r="F1" s="139"/>
    </row>
    <row r="2" spans="1:6" ht="15.75">
      <c r="B2" s="98" t="s">
        <v>205</v>
      </c>
    </row>
    <row r="3" spans="1:6">
      <c r="A3" s="140" t="s">
        <v>206</v>
      </c>
      <c r="B3" s="5" t="s">
        <v>207</v>
      </c>
      <c r="C3" s="141"/>
      <c r="D3" s="141"/>
      <c r="E3" s="141"/>
      <c r="F3" s="141"/>
    </row>
    <row r="4" spans="1:6" ht="19.5" customHeight="1">
      <c r="A4" s="142"/>
      <c r="B4" s="141"/>
      <c r="C4" s="141"/>
      <c r="D4" s="141"/>
      <c r="E4" s="141"/>
      <c r="F4" s="141"/>
    </row>
    <row r="5" spans="1:6" ht="15.75" customHeight="1">
      <c r="A5" s="143"/>
      <c r="B5" s="52" t="s">
        <v>208</v>
      </c>
      <c r="C5" s="52"/>
      <c r="D5" s="52"/>
      <c r="E5" s="52"/>
      <c r="F5" s="52"/>
    </row>
    <row r="6" spans="1:6" ht="60" customHeight="1">
      <c r="A6" s="144"/>
      <c r="B6" s="52" t="s">
        <v>209</v>
      </c>
      <c r="C6" s="52"/>
      <c r="D6" s="52"/>
      <c r="E6" s="52"/>
      <c r="F6" s="52"/>
    </row>
    <row r="7" spans="1:6" ht="24" customHeight="1">
      <c r="B7" s="52" t="s">
        <v>210</v>
      </c>
      <c r="C7" s="52"/>
      <c r="D7" s="52"/>
      <c r="E7" s="52"/>
      <c r="F7" s="52"/>
    </row>
    <row r="8" spans="1:6">
      <c r="A8" s="6"/>
      <c r="B8" s="21" t="s">
        <v>211</v>
      </c>
      <c r="C8" s="22"/>
      <c r="D8" s="23"/>
      <c r="E8" s="36" t="s">
        <v>212</v>
      </c>
    </row>
    <row r="9" spans="1:6">
      <c r="A9" s="6"/>
      <c r="B9" s="94" t="s">
        <v>213</v>
      </c>
      <c r="C9" s="145"/>
      <c r="D9" s="146"/>
      <c r="E9" s="36" t="s">
        <v>179</v>
      </c>
    </row>
    <row r="10" spans="1:6">
      <c r="A10" s="6"/>
      <c r="C10" s="147"/>
      <c r="D10" s="147"/>
    </row>
    <row r="11" spans="1:6">
      <c r="A11" s="6"/>
      <c r="B11" s="94" t="s">
        <v>214</v>
      </c>
      <c r="C11" s="145"/>
      <c r="D11" s="146"/>
      <c r="E11" s="36" t="s">
        <v>179</v>
      </c>
    </row>
    <row r="12" spans="1:6">
      <c r="A12" s="6"/>
      <c r="B12" s="94" t="s">
        <v>215</v>
      </c>
      <c r="C12" s="145"/>
      <c r="D12" s="146"/>
      <c r="E12" s="36" t="s">
        <v>179</v>
      </c>
    </row>
    <row r="13" spans="1:6">
      <c r="A13" s="6"/>
      <c r="C13" s="15"/>
      <c r="D13" s="15"/>
    </row>
    <row r="14" spans="1:6">
      <c r="A14" s="6"/>
      <c r="B14" s="94" t="s">
        <v>216</v>
      </c>
      <c r="C14" s="145"/>
      <c r="D14" s="146"/>
      <c r="E14" s="36" t="s">
        <v>179</v>
      </c>
    </row>
    <row r="15" spans="1:6">
      <c r="A15" s="6"/>
      <c r="B15" s="94" t="s">
        <v>217</v>
      </c>
      <c r="C15" s="145"/>
      <c r="D15" s="146"/>
      <c r="E15" s="36" t="s">
        <v>179</v>
      </c>
    </row>
    <row r="16" spans="1:6">
      <c r="A16" s="6"/>
      <c r="C16" s="15"/>
      <c r="D16" s="15"/>
    </row>
    <row r="17" spans="1:6">
      <c r="A17" s="6"/>
      <c r="B17" s="92" t="s">
        <v>218</v>
      </c>
      <c r="C17" s="145"/>
      <c r="D17" s="146"/>
      <c r="E17" s="36" t="s">
        <v>179</v>
      </c>
    </row>
    <row r="18" spans="1:6">
      <c r="A18" s="6"/>
      <c r="B18" s="94" t="s">
        <v>219</v>
      </c>
      <c r="C18" s="145"/>
      <c r="D18" s="146"/>
      <c r="E18" s="36" t="s">
        <v>179</v>
      </c>
    </row>
    <row r="19" spans="1:6"/>
    <row r="20" spans="1:6" ht="18" customHeight="1">
      <c r="A20" s="6" t="s">
        <v>220</v>
      </c>
      <c r="B20" s="148" t="s">
        <v>221</v>
      </c>
      <c r="C20" s="5"/>
      <c r="D20" s="5"/>
      <c r="E20" s="5"/>
      <c r="F20" s="2"/>
    </row>
    <row r="21" spans="1:6" ht="16.5" customHeight="1">
      <c r="A21" s="6"/>
      <c r="B21" s="52" t="s">
        <v>222</v>
      </c>
      <c r="C21" s="52"/>
      <c r="D21" s="52"/>
      <c r="E21" s="52"/>
      <c r="F21" s="52"/>
    </row>
    <row r="22" spans="1:6" ht="13.5" customHeight="1">
      <c r="A22" s="6"/>
      <c r="B22" s="102"/>
      <c r="C22" s="102"/>
      <c r="D22" s="102"/>
      <c r="E22" s="102"/>
      <c r="F22" s="102"/>
    </row>
    <row r="23" spans="1:6">
      <c r="A23" s="6"/>
      <c r="B23" s="149"/>
      <c r="D23" s="150" t="s">
        <v>21</v>
      </c>
      <c r="E23" s="150" t="s">
        <v>22</v>
      </c>
    </row>
    <row r="24" spans="1:6">
      <c r="A24" s="6"/>
      <c r="B24" s="151" t="s">
        <v>223</v>
      </c>
      <c r="C24" s="151"/>
      <c r="D24" s="36" t="s">
        <v>179</v>
      </c>
      <c r="E24" s="36"/>
    </row>
    <row r="25" spans="1:6">
      <c r="A25" s="6"/>
      <c r="B25" s="152"/>
      <c r="C25" s="152"/>
      <c r="D25" s="153"/>
      <c r="E25" s="153"/>
    </row>
    <row r="26" spans="1:6">
      <c r="A26" s="6"/>
      <c r="B26" s="154" t="s">
        <v>224</v>
      </c>
      <c r="C26" s="154"/>
      <c r="D26" s="154"/>
      <c r="F26" s="15"/>
    </row>
    <row r="27" spans="1:6">
      <c r="A27" s="6"/>
      <c r="B27" s="155"/>
      <c r="C27" s="155"/>
      <c r="D27" s="155"/>
      <c r="E27" s="156"/>
      <c r="F27" s="15"/>
    </row>
    <row r="28" spans="1:6">
      <c r="A28" s="6"/>
      <c r="B28" s="157" t="s">
        <v>225</v>
      </c>
      <c r="C28" s="157"/>
      <c r="D28" s="157"/>
      <c r="E28" s="125" t="s">
        <v>126</v>
      </c>
      <c r="F28" s="15"/>
    </row>
    <row r="29" spans="1:6">
      <c r="A29" s="6"/>
      <c r="B29" s="94" t="s">
        <v>226</v>
      </c>
      <c r="C29" s="145"/>
      <c r="D29" s="146"/>
      <c r="E29" s="36" t="s">
        <v>179</v>
      </c>
      <c r="F29" s="15"/>
    </row>
    <row r="30" spans="1:6">
      <c r="A30" s="6"/>
      <c r="B30" s="158" t="s">
        <v>227</v>
      </c>
      <c r="C30" s="158"/>
      <c r="D30" s="158"/>
      <c r="E30" s="36" t="s">
        <v>179</v>
      </c>
      <c r="F30" s="15"/>
    </row>
    <row r="31" spans="1:6">
      <c r="A31" s="6"/>
      <c r="B31" s="158" t="s">
        <v>228</v>
      </c>
      <c r="C31" s="158"/>
      <c r="D31" s="158"/>
      <c r="E31" s="36" t="s">
        <v>179</v>
      </c>
    </row>
    <row r="32" spans="1:6">
      <c r="A32" s="6"/>
      <c r="B32" s="159"/>
      <c r="C32" s="2"/>
      <c r="D32" s="2"/>
      <c r="E32" s="160"/>
      <c r="F32" s="153"/>
    </row>
    <row r="33" spans="1:6">
      <c r="A33" s="6"/>
      <c r="B33" s="161" t="s">
        <v>229</v>
      </c>
      <c r="D33" s="150" t="s">
        <v>21</v>
      </c>
      <c r="E33" s="153" t="s">
        <v>22</v>
      </c>
    </row>
    <row r="34" spans="1:6">
      <c r="A34" s="6"/>
      <c r="B34" s="162" t="s">
        <v>230</v>
      </c>
      <c r="C34" s="163"/>
      <c r="D34" s="36" t="s">
        <v>179</v>
      </c>
      <c r="E34" s="36"/>
    </row>
    <row r="35" spans="1:6">
      <c r="A35" s="6"/>
      <c r="B35" s="162" t="s">
        <v>231</v>
      </c>
      <c r="C35" s="163"/>
      <c r="D35" s="36" t="s">
        <v>179</v>
      </c>
      <c r="E35" s="36"/>
    </row>
    <row r="36" spans="1:6"/>
    <row r="37" spans="1:6" ht="15.75">
      <c r="A37" s="164"/>
      <c r="B37" s="98" t="s">
        <v>232</v>
      </c>
    </row>
    <row r="38" spans="1:6" ht="12.75" customHeight="1">
      <c r="A38" s="164"/>
      <c r="B38" s="98"/>
    </row>
    <row r="39" spans="1:6">
      <c r="A39" s="6" t="s">
        <v>233</v>
      </c>
      <c r="B39" s="7" t="s">
        <v>234</v>
      </c>
    </row>
    <row r="40" spans="1:6" ht="33.75" customHeight="1">
      <c r="A40" s="6"/>
      <c r="B40" s="165" t="s">
        <v>235</v>
      </c>
      <c r="C40" s="165"/>
      <c r="D40" s="165"/>
      <c r="E40" s="165"/>
      <c r="F40" s="165"/>
    </row>
    <row r="41" spans="1:6" ht="14.25" customHeight="1">
      <c r="A41" s="166" t="s">
        <v>179</v>
      </c>
      <c r="B41" s="167" t="s">
        <v>236</v>
      </c>
      <c r="C41" s="165"/>
      <c r="D41" s="165"/>
      <c r="F41" s="15"/>
    </row>
    <row r="42" spans="1:6" ht="14.25" customHeight="1">
      <c r="A42" s="166" t="s">
        <v>179</v>
      </c>
      <c r="B42" s="168" t="s">
        <v>237</v>
      </c>
      <c r="C42" s="169"/>
      <c r="D42" s="169"/>
      <c r="F42" s="15"/>
    </row>
    <row r="43" spans="1:6" ht="13.5" customHeight="1">
      <c r="A43" s="166" t="s">
        <v>179</v>
      </c>
      <c r="B43" s="167" t="s">
        <v>238</v>
      </c>
      <c r="C43" s="165"/>
      <c r="D43" s="165"/>
      <c r="F43" s="15"/>
    </row>
    <row r="44" spans="1:6"/>
    <row r="45" spans="1:6" ht="30" customHeight="1">
      <c r="A45" s="6" t="s">
        <v>239</v>
      </c>
      <c r="B45" s="170" t="s">
        <v>240</v>
      </c>
      <c r="C45" s="170"/>
      <c r="D45" s="170"/>
      <c r="E45" s="170"/>
      <c r="F45" s="2"/>
    </row>
    <row r="46" spans="1:6">
      <c r="A46" s="166" t="s">
        <v>179</v>
      </c>
      <c r="B46" s="133" t="s">
        <v>241</v>
      </c>
      <c r="C46" s="133"/>
      <c r="D46" s="153"/>
      <c r="F46" s="15"/>
    </row>
    <row r="47" spans="1:6">
      <c r="A47" s="166" t="s">
        <v>179</v>
      </c>
      <c r="B47" s="171" t="s">
        <v>242</v>
      </c>
      <c r="C47" s="133"/>
      <c r="D47" s="153"/>
      <c r="F47" s="15"/>
    </row>
    <row r="48" spans="1:6" ht="12.75" customHeight="1">
      <c r="A48" s="166" t="s">
        <v>179</v>
      </c>
      <c r="B48" s="133" t="s">
        <v>243</v>
      </c>
      <c r="C48" s="133"/>
      <c r="D48" s="153"/>
      <c r="F48" s="15"/>
    </row>
    <row r="49" spans="1:6"/>
    <row r="50" spans="1:6" ht="54.75" customHeight="1">
      <c r="A50" s="6" t="s">
        <v>244</v>
      </c>
      <c r="B50" s="148" t="s">
        <v>245</v>
      </c>
      <c r="C50" s="5"/>
      <c r="D50" s="5"/>
      <c r="E50" s="5"/>
      <c r="F50" s="2"/>
    </row>
    <row r="51" spans="1:6" ht="24">
      <c r="A51" s="6"/>
      <c r="B51" s="172"/>
      <c r="C51" s="173" t="s">
        <v>246</v>
      </c>
      <c r="D51" s="174" t="s">
        <v>247</v>
      </c>
      <c r="E51" s="175"/>
    </row>
    <row r="52" spans="1:6">
      <c r="A52" s="6"/>
      <c r="B52" s="176" t="s">
        <v>248</v>
      </c>
      <c r="C52" s="36" t="s">
        <v>179</v>
      </c>
      <c r="D52" s="177" t="s">
        <v>179</v>
      </c>
    </row>
    <row r="53" spans="1:6">
      <c r="A53" s="6"/>
      <c r="B53" s="176" t="s">
        <v>249</v>
      </c>
      <c r="C53" s="36" t="s">
        <v>179</v>
      </c>
      <c r="D53" s="177" t="s">
        <v>179</v>
      </c>
    </row>
    <row r="54" spans="1:6">
      <c r="A54" s="6"/>
      <c r="B54" s="176" t="s">
        <v>250</v>
      </c>
      <c r="C54" s="36" t="s">
        <v>179</v>
      </c>
      <c r="D54" s="177" t="s">
        <v>179</v>
      </c>
    </row>
    <row r="55" spans="1:6">
      <c r="A55" s="6"/>
      <c r="B55" s="176" t="s">
        <v>251</v>
      </c>
      <c r="C55" s="36" t="s">
        <v>179</v>
      </c>
      <c r="D55" s="177" t="s">
        <v>179</v>
      </c>
    </row>
    <row r="56" spans="1:6" ht="25.5">
      <c r="A56" s="6"/>
      <c r="B56" s="178" t="s">
        <v>252</v>
      </c>
      <c r="C56" s="36" t="s">
        <v>179</v>
      </c>
      <c r="D56" s="177" t="s">
        <v>179</v>
      </c>
    </row>
    <row r="57" spans="1:6">
      <c r="A57" s="6"/>
      <c r="B57" s="176" t="s">
        <v>253</v>
      </c>
      <c r="C57" s="36" t="s">
        <v>179</v>
      </c>
      <c r="D57" s="177" t="s">
        <v>179</v>
      </c>
    </row>
    <row r="58" spans="1:6">
      <c r="A58" s="6"/>
      <c r="B58" s="176" t="s">
        <v>254</v>
      </c>
      <c r="C58" s="36" t="s">
        <v>179</v>
      </c>
      <c r="D58" s="177" t="s">
        <v>179</v>
      </c>
    </row>
    <row r="59" spans="1:6">
      <c r="A59" s="6"/>
      <c r="B59" s="176" t="s">
        <v>255</v>
      </c>
      <c r="C59" s="36" t="s">
        <v>179</v>
      </c>
      <c r="D59" s="177" t="s">
        <v>179</v>
      </c>
    </row>
    <row r="60" spans="1:6">
      <c r="A60" s="6"/>
      <c r="B60" s="179" t="s">
        <v>256</v>
      </c>
      <c r="C60" s="36" t="s">
        <v>179</v>
      </c>
      <c r="D60" s="177" t="s">
        <v>179</v>
      </c>
    </row>
    <row r="61" spans="1:6">
      <c r="A61" s="6"/>
      <c r="B61" s="180" t="s">
        <v>257</v>
      </c>
      <c r="C61" s="36" t="s">
        <v>179</v>
      </c>
      <c r="D61" s="177" t="s">
        <v>179</v>
      </c>
    </row>
    <row r="62" spans="1:6">
      <c r="A62" s="6"/>
      <c r="B62" s="180" t="s">
        <v>258</v>
      </c>
      <c r="C62" s="36" t="s">
        <v>179</v>
      </c>
      <c r="D62" s="177" t="s">
        <v>179</v>
      </c>
    </row>
    <row r="63" spans="1:6">
      <c r="A63" s="6"/>
      <c r="B63" s="181" t="s">
        <v>259</v>
      </c>
      <c r="C63" s="36" t="s">
        <v>179</v>
      </c>
      <c r="D63" s="177" t="s">
        <v>179</v>
      </c>
    </row>
    <row r="64" spans="1:6"/>
    <row r="65" spans="1:6" ht="15.75">
      <c r="B65" s="182" t="s">
        <v>260</v>
      </c>
    </row>
    <row r="66" spans="1:6" ht="44.25" customHeight="1">
      <c r="A66" s="6" t="s">
        <v>261</v>
      </c>
      <c r="B66" s="183" t="s">
        <v>262</v>
      </c>
      <c r="C66" s="170"/>
      <c r="D66" s="170"/>
      <c r="E66" s="170"/>
      <c r="F66" s="184"/>
    </row>
    <row r="67" spans="1:6">
      <c r="A67" s="166" t="s">
        <v>179</v>
      </c>
      <c r="B67" s="185" t="s">
        <v>263</v>
      </c>
      <c r="C67" s="186"/>
      <c r="D67" s="186"/>
      <c r="E67" s="187"/>
      <c r="F67" s="15"/>
    </row>
    <row r="68" spans="1:6" ht="21" customHeight="1">
      <c r="A68" s="6"/>
      <c r="B68" s="188" t="s">
        <v>264</v>
      </c>
      <c r="C68" s="188"/>
      <c r="D68" s="188"/>
      <c r="E68" s="187"/>
      <c r="F68" s="15"/>
    </row>
    <row r="69" spans="1:6">
      <c r="A69" s="166" t="s">
        <v>179</v>
      </c>
      <c r="B69" s="189" t="s">
        <v>265</v>
      </c>
      <c r="C69" s="189"/>
      <c r="D69" s="189"/>
      <c r="E69" s="187"/>
      <c r="F69" s="15"/>
    </row>
    <row r="70" spans="1:6">
      <c r="A70" s="166" t="s">
        <v>179</v>
      </c>
      <c r="B70" s="189" t="s">
        <v>266</v>
      </c>
      <c r="C70" s="189"/>
      <c r="D70" s="189"/>
      <c r="E70" s="187"/>
      <c r="F70" s="15"/>
    </row>
    <row r="71" spans="1:6">
      <c r="A71" s="166" t="s">
        <v>179</v>
      </c>
      <c r="B71" s="190" t="s">
        <v>267</v>
      </c>
      <c r="C71" s="14"/>
      <c r="D71" s="14"/>
      <c r="E71" s="153"/>
      <c r="F71" s="15"/>
    </row>
    <row r="72" spans="1:6">
      <c r="B72" s="191"/>
      <c r="C72" s="191"/>
      <c r="D72" s="191"/>
      <c r="E72" s="191"/>
      <c r="F72" s="191"/>
    </row>
    <row r="73" spans="1:6"/>
    <row r="74" spans="1:6" ht="28.5" customHeight="1">
      <c r="A74" s="6" t="s">
        <v>268</v>
      </c>
      <c r="B74" s="192" t="s">
        <v>269</v>
      </c>
      <c r="C74" s="192"/>
      <c r="D74" s="192"/>
      <c r="E74" s="192"/>
      <c r="F74" s="193"/>
    </row>
    <row r="75" spans="1:6" ht="25.5">
      <c r="A75" s="6"/>
      <c r="B75" s="194"/>
      <c r="C75" s="121" t="s">
        <v>270</v>
      </c>
      <c r="D75" s="121" t="s">
        <v>271</v>
      </c>
      <c r="E75" s="121" t="s">
        <v>272</v>
      </c>
      <c r="F75" s="121" t="s">
        <v>273</v>
      </c>
    </row>
    <row r="76" spans="1:6" ht="14.25">
      <c r="A76" s="6"/>
      <c r="B76" s="195" t="s">
        <v>274</v>
      </c>
      <c r="C76" s="196"/>
      <c r="D76" s="196"/>
      <c r="E76" s="196"/>
      <c r="F76" s="197"/>
    </row>
    <row r="77" spans="1:6" ht="25.5">
      <c r="A77" s="6"/>
      <c r="B77" s="198" t="s">
        <v>275</v>
      </c>
      <c r="C77" s="36" t="s">
        <v>179</v>
      </c>
      <c r="D77" s="36" t="s">
        <v>179</v>
      </c>
      <c r="E77" s="36" t="s">
        <v>179</v>
      </c>
      <c r="F77" s="36" t="s">
        <v>179</v>
      </c>
    </row>
    <row r="78" spans="1:6">
      <c r="A78" s="6"/>
      <c r="B78" s="70" t="s">
        <v>276</v>
      </c>
      <c r="C78" s="36" t="s">
        <v>179</v>
      </c>
      <c r="D78" s="36" t="s">
        <v>179</v>
      </c>
      <c r="E78" s="36" t="s">
        <v>179</v>
      </c>
      <c r="F78" s="36" t="s">
        <v>179</v>
      </c>
    </row>
    <row r="79" spans="1:6">
      <c r="A79" s="6"/>
      <c r="B79" s="180" t="s">
        <v>277</v>
      </c>
      <c r="C79" s="36" t="s">
        <v>179</v>
      </c>
      <c r="D79" s="36" t="s">
        <v>179</v>
      </c>
      <c r="E79" s="36" t="s">
        <v>179</v>
      </c>
      <c r="F79" s="36" t="s">
        <v>179</v>
      </c>
    </row>
    <row r="80" spans="1:6">
      <c r="A80" s="6"/>
      <c r="B80" s="70" t="s">
        <v>278</v>
      </c>
      <c r="C80" s="36" t="s">
        <v>179</v>
      </c>
      <c r="D80" s="36" t="s">
        <v>179</v>
      </c>
      <c r="E80" s="36" t="s">
        <v>179</v>
      </c>
      <c r="F80" s="36" t="s">
        <v>179</v>
      </c>
    </row>
    <row r="81" spans="1:6">
      <c r="A81" s="6"/>
      <c r="B81" s="70" t="s">
        <v>279</v>
      </c>
      <c r="C81" s="36" t="s">
        <v>179</v>
      </c>
      <c r="D81" s="36" t="s">
        <v>179</v>
      </c>
      <c r="E81" s="36" t="s">
        <v>179</v>
      </c>
      <c r="F81" s="36" t="s">
        <v>179</v>
      </c>
    </row>
    <row r="82" spans="1:6">
      <c r="A82" s="6"/>
      <c r="B82" s="70" t="s">
        <v>280</v>
      </c>
      <c r="C82" s="36" t="s">
        <v>179</v>
      </c>
      <c r="D82" s="36" t="s">
        <v>179</v>
      </c>
      <c r="E82" s="36" t="s">
        <v>179</v>
      </c>
      <c r="F82" s="36" t="s">
        <v>179</v>
      </c>
    </row>
    <row r="83" spans="1:6" ht="14.25">
      <c r="A83" s="6"/>
      <c r="B83" s="195" t="s">
        <v>281</v>
      </c>
      <c r="C83" s="196"/>
      <c r="D83" s="196"/>
      <c r="E83" s="196"/>
      <c r="F83" s="197"/>
    </row>
    <row r="84" spans="1:6">
      <c r="A84" s="6"/>
      <c r="B84" s="70" t="s">
        <v>282</v>
      </c>
      <c r="C84" s="36" t="s">
        <v>179</v>
      </c>
      <c r="D84" s="36" t="s">
        <v>179</v>
      </c>
      <c r="E84" s="36" t="s">
        <v>179</v>
      </c>
      <c r="F84" s="36" t="s">
        <v>179</v>
      </c>
    </row>
    <row r="85" spans="1:6">
      <c r="A85" s="6"/>
      <c r="B85" s="70" t="s">
        <v>283</v>
      </c>
      <c r="C85" s="36" t="s">
        <v>179</v>
      </c>
      <c r="D85" s="36" t="s">
        <v>179</v>
      </c>
      <c r="E85" s="36" t="s">
        <v>179</v>
      </c>
      <c r="F85" s="36" t="s">
        <v>179</v>
      </c>
    </row>
    <row r="86" spans="1:6">
      <c r="A86" s="6"/>
      <c r="B86" s="70" t="s">
        <v>284</v>
      </c>
      <c r="C86" s="36" t="s">
        <v>179</v>
      </c>
      <c r="D86" s="36" t="s">
        <v>179</v>
      </c>
      <c r="E86" s="36" t="s">
        <v>179</v>
      </c>
      <c r="F86" s="36" t="s">
        <v>179</v>
      </c>
    </row>
    <row r="87" spans="1:6">
      <c r="A87" s="6"/>
      <c r="B87" s="70" t="s">
        <v>285</v>
      </c>
      <c r="C87" s="36" t="s">
        <v>179</v>
      </c>
      <c r="D87" s="36" t="s">
        <v>179</v>
      </c>
      <c r="E87" s="36" t="s">
        <v>179</v>
      </c>
      <c r="F87" s="36" t="s">
        <v>179</v>
      </c>
    </row>
    <row r="88" spans="1:6">
      <c r="A88" s="6"/>
      <c r="B88" s="70" t="s">
        <v>286</v>
      </c>
      <c r="C88" s="36" t="s">
        <v>179</v>
      </c>
      <c r="D88" s="36" t="s">
        <v>179</v>
      </c>
      <c r="E88" s="36" t="s">
        <v>179</v>
      </c>
      <c r="F88" s="36" t="s">
        <v>179</v>
      </c>
    </row>
    <row r="89" spans="1:6">
      <c r="A89" s="6"/>
      <c r="B89" s="70" t="s">
        <v>287</v>
      </c>
      <c r="C89" s="36" t="s">
        <v>179</v>
      </c>
      <c r="D89" s="36" t="s">
        <v>179</v>
      </c>
      <c r="E89" s="36" t="s">
        <v>179</v>
      </c>
      <c r="F89" s="36" t="s">
        <v>179</v>
      </c>
    </row>
    <row r="90" spans="1:6">
      <c r="A90" s="6"/>
      <c r="B90" s="70" t="s">
        <v>288</v>
      </c>
      <c r="C90" s="36" t="s">
        <v>179</v>
      </c>
      <c r="D90" s="36" t="s">
        <v>179</v>
      </c>
      <c r="E90" s="36" t="s">
        <v>179</v>
      </c>
      <c r="F90" s="36" t="s">
        <v>179</v>
      </c>
    </row>
    <row r="91" spans="1:6">
      <c r="A91" s="6"/>
      <c r="B91" s="70" t="s">
        <v>289</v>
      </c>
      <c r="C91" s="36" t="s">
        <v>179</v>
      </c>
      <c r="D91" s="36" t="s">
        <v>179</v>
      </c>
      <c r="E91" s="36" t="s">
        <v>179</v>
      </c>
      <c r="F91" s="36" t="s">
        <v>179</v>
      </c>
    </row>
    <row r="92" spans="1:6" ht="13.5" customHeight="1">
      <c r="A92" s="6"/>
      <c r="B92" s="71" t="s">
        <v>290</v>
      </c>
      <c r="C92" s="36" t="s">
        <v>179</v>
      </c>
      <c r="D92" s="36" t="s">
        <v>179</v>
      </c>
      <c r="E92" s="36" t="s">
        <v>179</v>
      </c>
      <c r="F92" s="36" t="s">
        <v>179</v>
      </c>
    </row>
    <row r="93" spans="1:6">
      <c r="A93" s="6"/>
      <c r="B93" s="70" t="s">
        <v>291</v>
      </c>
      <c r="C93" s="36" t="s">
        <v>179</v>
      </c>
      <c r="D93" s="36" t="s">
        <v>179</v>
      </c>
      <c r="E93" s="36" t="s">
        <v>179</v>
      </c>
      <c r="F93" s="36" t="s">
        <v>179</v>
      </c>
    </row>
    <row r="94" spans="1:6">
      <c r="A94" s="6"/>
      <c r="B94" s="70" t="s">
        <v>292</v>
      </c>
      <c r="C94" s="36" t="s">
        <v>179</v>
      </c>
      <c r="D94" s="36" t="s">
        <v>179</v>
      </c>
      <c r="E94" s="36" t="s">
        <v>179</v>
      </c>
      <c r="F94" s="36" t="s">
        <v>179</v>
      </c>
    </row>
    <row r="95" spans="1:6">
      <c r="A95" s="6"/>
      <c r="B95" s="70" t="s">
        <v>293</v>
      </c>
      <c r="C95" s="36" t="s">
        <v>179</v>
      </c>
      <c r="D95" s="36" t="s">
        <v>179</v>
      </c>
      <c r="E95" s="36" t="s">
        <v>179</v>
      </c>
      <c r="F95" s="36" t="s">
        <v>179</v>
      </c>
    </row>
    <row r="96" spans="1:6">
      <c r="A96" s="6"/>
      <c r="B96" s="70" t="s">
        <v>294</v>
      </c>
      <c r="C96" s="36" t="s">
        <v>179</v>
      </c>
      <c r="D96" s="36" t="s">
        <v>179</v>
      </c>
      <c r="E96" s="36" t="s">
        <v>179</v>
      </c>
      <c r="F96" s="36" t="s">
        <v>179</v>
      </c>
    </row>
    <row r="97" spans="1:8"/>
    <row r="98" spans="1:8" ht="15.75">
      <c r="B98" s="98" t="s">
        <v>295</v>
      </c>
    </row>
    <row r="99" spans="1:8">
      <c r="A99" s="6"/>
      <c r="B99" s="149" t="s">
        <v>296</v>
      </c>
      <c r="C99" s="199"/>
      <c r="D99" s="199"/>
      <c r="E99" s="199"/>
      <c r="F99" s="199"/>
      <c r="G99" s="199"/>
      <c r="H99" s="29"/>
    </row>
    <row r="100" spans="1:8">
      <c r="A100" s="6"/>
      <c r="B100" s="200"/>
      <c r="C100" s="201"/>
      <c r="D100" s="202"/>
      <c r="E100" s="150" t="s">
        <v>21</v>
      </c>
      <c r="F100" s="150" t="s">
        <v>22</v>
      </c>
      <c r="G100" s="199"/>
      <c r="H100" s="29"/>
    </row>
    <row r="101" spans="1:8" ht="39.75" customHeight="1">
      <c r="A101" s="6"/>
      <c r="B101" s="203" t="s">
        <v>297</v>
      </c>
      <c r="C101" s="5"/>
      <c r="D101" s="136"/>
      <c r="E101" s="166" t="s">
        <v>179</v>
      </c>
      <c r="F101" s="204"/>
      <c r="G101" s="199"/>
      <c r="H101" s="199"/>
    </row>
    <row r="102" spans="1:8" ht="16.5" customHeight="1">
      <c r="A102" s="6"/>
      <c r="B102" s="205"/>
      <c r="C102" s="8"/>
      <c r="D102" s="8"/>
      <c r="E102" s="206"/>
      <c r="F102" s="207"/>
      <c r="G102" s="199"/>
      <c r="H102" s="199"/>
    </row>
    <row r="103" spans="1:8" ht="26.25" customHeight="1">
      <c r="A103" s="6" t="s">
        <v>298</v>
      </c>
      <c r="B103" s="208" t="s">
        <v>299</v>
      </c>
      <c r="C103" s="209"/>
      <c r="D103" s="209"/>
      <c r="E103" s="209"/>
      <c r="F103" s="210"/>
      <c r="G103" s="211"/>
      <c r="H103" s="211"/>
    </row>
    <row r="104" spans="1:8" ht="12.75" customHeight="1">
      <c r="A104" s="6"/>
      <c r="B104" s="212"/>
      <c r="C104" s="213" t="s">
        <v>300</v>
      </c>
      <c r="D104" s="214"/>
      <c r="E104" s="214"/>
      <c r="F104" s="215"/>
      <c r="G104" s="216"/>
      <c r="H104" s="211"/>
    </row>
    <row r="105" spans="1:8" ht="24" customHeight="1">
      <c r="A105" s="6"/>
      <c r="B105" s="217"/>
      <c r="C105" s="218" t="s">
        <v>241</v>
      </c>
      <c r="D105" s="218" t="s">
        <v>242</v>
      </c>
      <c r="E105" s="218" t="s">
        <v>301</v>
      </c>
      <c r="F105" s="219" t="s">
        <v>302</v>
      </c>
      <c r="G105" s="220" t="s">
        <v>303</v>
      </c>
      <c r="H105" s="211"/>
    </row>
    <row r="106" spans="1:8" ht="12.75" customHeight="1">
      <c r="A106" s="6"/>
      <c r="B106" s="221" t="s">
        <v>304</v>
      </c>
      <c r="C106" s="16" t="s">
        <v>179</v>
      </c>
      <c r="D106" s="16" t="s">
        <v>179</v>
      </c>
      <c r="E106" s="16" t="s">
        <v>179</v>
      </c>
      <c r="F106" s="16" t="s">
        <v>179</v>
      </c>
      <c r="G106" s="16" t="s">
        <v>179</v>
      </c>
      <c r="H106" s="211"/>
    </row>
    <row r="107" spans="1:8" ht="12.75" customHeight="1">
      <c r="A107" s="6"/>
      <c r="B107" s="221" t="s">
        <v>305</v>
      </c>
      <c r="C107" s="16" t="s">
        <v>179</v>
      </c>
      <c r="D107" s="16" t="s">
        <v>179</v>
      </c>
      <c r="E107" s="16" t="s">
        <v>179</v>
      </c>
      <c r="F107" s="16" t="s">
        <v>179</v>
      </c>
      <c r="G107" s="16" t="s">
        <v>179</v>
      </c>
      <c r="H107" s="211"/>
    </row>
    <row r="108" spans="1:8" ht="12.75" customHeight="1">
      <c r="A108" s="6"/>
      <c r="B108" s="221" t="s">
        <v>306</v>
      </c>
      <c r="C108" s="16" t="s">
        <v>179</v>
      </c>
      <c r="D108" s="16" t="s">
        <v>179</v>
      </c>
      <c r="E108" s="16" t="s">
        <v>179</v>
      </c>
      <c r="F108" s="16" t="s">
        <v>179</v>
      </c>
      <c r="G108" s="16" t="s">
        <v>179</v>
      </c>
      <c r="H108" s="211"/>
    </row>
    <row r="109" spans="1:8" ht="25.5">
      <c r="A109" s="6"/>
      <c r="B109" s="222" t="s">
        <v>307</v>
      </c>
      <c r="C109" s="16" t="s">
        <v>179</v>
      </c>
      <c r="D109" s="16" t="s">
        <v>179</v>
      </c>
      <c r="E109" s="16" t="s">
        <v>179</v>
      </c>
      <c r="F109" s="16" t="s">
        <v>179</v>
      </c>
      <c r="G109" s="16" t="s">
        <v>179</v>
      </c>
      <c r="H109" s="211"/>
    </row>
    <row r="110" spans="1:8">
      <c r="A110" s="6"/>
      <c r="B110" s="221" t="s">
        <v>308</v>
      </c>
      <c r="C110" s="16" t="s">
        <v>179</v>
      </c>
      <c r="D110" s="16" t="s">
        <v>179</v>
      </c>
      <c r="E110" s="16" t="s">
        <v>179</v>
      </c>
      <c r="F110" s="16" t="s">
        <v>179</v>
      </c>
      <c r="G110" s="16" t="s">
        <v>179</v>
      </c>
      <c r="H110" s="211"/>
    </row>
    <row r="111" spans="1:8" ht="12.75" customHeight="1">
      <c r="A111" s="6"/>
      <c r="B111" s="223"/>
      <c r="C111" s="29"/>
      <c r="D111" s="29"/>
      <c r="E111" s="29"/>
      <c r="F111" s="29"/>
      <c r="G111" s="211"/>
      <c r="H111" s="211"/>
    </row>
    <row r="112" spans="1:8" ht="39" customHeight="1">
      <c r="A112" s="224" t="s">
        <v>309</v>
      </c>
      <c r="B112" s="183" t="s">
        <v>310</v>
      </c>
      <c r="C112" s="183"/>
      <c r="D112" s="183"/>
      <c r="E112" s="183"/>
      <c r="F112" s="183"/>
      <c r="G112" s="183"/>
      <c r="H112" s="211"/>
    </row>
    <row r="113" spans="1:8" ht="12" customHeight="1">
      <c r="A113" s="224"/>
      <c r="B113" s="24"/>
      <c r="C113" s="24"/>
      <c r="D113" s="24"/>
      <c r="E113" s="24"/>
      <c r="F113" s="24"/>
      <c r="G113" s="24"/>
      <c r="H113" s="211"/>
    </row>
    <row r="114" spans="1:8" s="24" customFormat="1" ht="14.25" customHeight="1">
      <c r="A114" s="166" t="s">
        <v>179</v>
      </c>
      <c r="B114" s="133" t="s">
        <v>311</v>
      </c>
      <c r="C114" s="133"/>
      <c r="D114" s="133"/>
      <c r="E114" s="225"/>
      <c r="G114" s="226"/>
      <c r="H114" s="211"/>
    </row>
    <row r="115" spans="1:8" s="24" customFormat="1" ht="12.75" customHeight="1">
      <c r="A115" s="166" t="s">
        <v>179</v>
      </c>
      <c r="B115" s="133" t="s">
        <v>312</v>
      </c>
      <c r="C115" s="133"/>
      <c r="D115" s="133"/>
      <c r="E115" s="225"/>
      <c r="G115" s="226"/>
      <c r="H115" s="211"/>
    </row>
    <row r="116" spans="1:8" s="24" customFormat="1" ht="12.75" customHeight="1">
      <c r="A116" s="166" t="s">
        <v>179</v>
      </c>
      <c r="B116" s="133" t="s">
        <v>313</v>
      </c>
      <c r="C116" s="133"/>
      <c r="D116" s="133"/>
      <c r="E116" s="225"/>
      <c r="G116" s="226"/>
      <c r="H116" s="211"/>
    </row>
    <row r="117" spans="1:8" s="24" customFormat="1" ht="12.75" customHeight="1">
      <c r="A117" s="224"/>
      <c r="B117" s="205"/>
      <c r="C117" s="205"/>
      <c r="D117" s="205"/>
      <c r="G117" s="211"/>
      <c r="H117" s="211"/>
    </row>
    <row r="118" spans="1:8" s="24" customFormat="1" ht="12.75" customHeight="1">
      <c r="A118" s="224" t="s">
        <v>309</v>
      </c>
      <c r="B118" s="203" t="s">
        <v>314</v>
      </c>
      <c r="C118" s="203"/>
      <c r="D118" s="203"/>
      <c r="E118" s="203"/>
      <c r="F118" s="203"/>
      <c r="G118" s="203"/>
      <c r="H118" s="211"/>
    </row>
    <row r="119" spans="1:8" s="24" customFormat="1" ht="12.75" customHeight="1">
      <c r="A119" s="224"/>
      <c r="B119" s="203"/>
      <c r="C119" s="203"/>
      <c r="D119" s="203"/>
      <c r="E119" s="203"/>
      <c r="F119" s="203"/>
      <c r="G119" s="203"/>
      <c r="H119" s="211"/>
    </row>
    <row r="120" spans="1:8" s="24" customFormat="1" ht="12.75" customHeight="1">
      <c r="A120" s="224"/>
      <c r="B120" s="203"/>
      <c r="C120" s="203"/>
      <c r="D120" s="203"/>
      <c r="E120" s="203"/>
      <c r="F120" s="203"/>
      <c r="G120" s="203"/>
      <c r="H120" s="211"/>
    </row>
    <row r="121" spans="1:8" s="24" customFormat="1" ht="12.75" customHeight="1">
      <c r="A121" s="224"/>
      <c r="B121" s="4"/>
      <c r="C121" s="4"/>
      <c r="D121" s="4"/>
      <c r="E121" s="4"/>
      <c r="F121" s="4"/>
      <c r="G121" s="4"/>
      <c r="H121" s="211"/>
    </row>
    <row r="122" spans="1:8" s="24" customFormat="1" ht="12.75" customHeight="1">
      <c r="A122" s="166" t="s">
        <v>179</v>
      </c>
      <c r="B122" s="171" t="s">
        <v>315</v>
      </c>
      <c r="C122" s="171"/>
      <c r="D122" s="171"/>
      <c r="E122" s="225"/>
      <c r="G122" s="211"/>
      <c r="H122" s="211"/>
    </row>
    <row r="123" spans="1:8" s="24" customFormat="1" ht="12.75" customHeight="1">
      <c r="A123" s="166" t="s">
        <v>179</v>
      </c>
      <c r="B123" s="171" t="s">
        <v>316</v>
      </c>
      <c r="C123" s="171"/>
      <c r="D123" s="171"/>
      <c r="E123" s="225"/>
      <c r="G123" s="211"/>
      <c r="H123" s="211"/>
    </row>
    <row r="124" spans="1:8" s="24" customFormat="1" ht="12.75" customHeight="1">
      <c r="A124" s="166" t="s">
        <v>179</v>
      </c>
      <c r="B124" s="171" t="s">
        <v>317</v>
      </c>
      <c r="C124" s="171"/>
      <c r="D124" s="171"/>
      <c r="E124" s="225"/>
      <c r="G124" s="211"/>
      <c r="H124" s="211"/>
    </row>
    <row r="125" spans="1:8" s="24" customFormat="1" ht="12.75" customHeight="1">
      <c r="A125" s="224"/>
      <c r="B125" s="205"/>
      <c r="C125" s="205"/>
      <c r="D125" s="205"/>
      <c r="G125" s="211"/>
      <c r="H125" s="211"/>
    </row>
    <row r="126" spans="1:8" s="24" customFormat="1" ht="12.75" customHeight="1">
      <c r="A126" s="224" t="s">
        <v>318</v>
      </c>
      <c r="B126" s="203" t="s">
        <v>319</v>
      </c>
      <c r="C126" s="203"/>
      <c r="D126" s="203"/>
      <c r="E126" s="203"/>
      <c r="F126" s="203"/>
      <c r="G126" s="203"/>
      <c r="H126" s="211"/>
    </row>
    <row r="127" spans="1:8" s="24" customFormat="1" ht="12.75" customHeight="1">
      <c r="A127" s="224"/>
      <c r="B127" s="205"/>
      <c r="C127" s="205"/>
      <c r="D127" s="205"/>
      <c r="E127" s="205"/>
      <c r="F127" s="205"/>
      <c r="G127" s="205"/>
      <c r="H127" s="211"/>
    </row>
    <row r="128" spans="1:8" s="24" customFormat="1" ht="12.75" customHeight="1">
      <c r="A128" s="224"/>
      <c r="B128" s="205"/>
      <c r="C128" s="227" t="s">
        <v>320</v>
      </c>
      <c r="D128" s="227" t="s">
        <v>321</v>
      </c>
      <c r="E128" s="228"/>
      <c r="F128" s="228"/>
      <c r="G128" s="205"/>
      <c r="H128" s="211"/>
    </row>
    <row r="129" spans="1:8" s="24" customFormat="1" ht="13.5" customHeight="1">
      <c r="A129" s="224"/>
      <c r="B129" s="26" t="s">
        <v>322</v>
      </c>
      <c r="C129" s="16" t="s">
        <v>179</v>
      </c>
      <c r="D129" s="16" t="s">
        <v>179</v>
      </c>
      <c r="E129" s="206"/>
      <c r="F129" s="206"/>
      <c r="G129" s="211"/>
      <c r="H129" s="211"/>
    </row>
    <row r="130" spans="1:8" s="24" customFormat="1" ht="12.75" customHeight="1">
      <c r="A130" s="224"/>
      <c r="B130" s="26" t="s">
        <v>323</v>
      </c>
      <c r="C130" s="16" t="s">
        <v>179</v>
      </c>
      <c r="D130" s="16" t="s">
        <v>179</v>
      </c>
      <c r="E130" s="206"/>
      <c r="F130" s="206"/>
      <c r="G130" s="211"/>
      <c r="H130" s="211"/>
    </row>
    <row r="131" spans="1:8" s="24" customFormat="1" ht="15.75" customHeight="1">
      <c r="A131" s="224"/>
      <c r="B131" s="26" t="s">
        <v>324</v>
      </c>
      <c r="C131" s="16" t="s">
        <v>179</v>
      </c>
      <c r="D131" s="16" t="s">
        <v>179</v>
      </c>
      <c r="E131" s="206"/>
      <c r="F131" s="206"/>
      <c r="G131" s="211"/>
      <c r="H131" s="211"/>
    </row>
    <row r="132" spans="1:8" s="24" customFormat="1" ht="12.75" customHeight="1">
      <c r="A132" s="224"/>
      <c r="B132" s="3" t="s">
        <v>325</v>
      </c>
      <c r="C132" s="16" t="s">
        <v>179</v>
      </c>
      <c r="D132" s="16" t="s">
        <v>179</v>
      </c>
      <c r="E132" s="206"/>
      <c r="F132" s="206"/>
      <c r="G132" s="211"/>
      <c r="H132" s="211"/>
    </row>
    <row r="133" spans="1:8" s="24" customFormat="1" ht="28.5" customHeight="1">
      <c r="A133" s="224"/>
      <c r="B133" s="29" t="s">
        <v>326</v>
      </c>
      <c r="C133" s="16" t="s">
        <v>179</v>
      </c>
      <c r="D133" s="16" t="s">
        <v>179</v>
      </c>
      <c r="E133" s="206"/>
      <c r="F133" s="206"/>
      <c r="G133" s="211"/>
      <c r="H133" s="211"/>
    </row>
    <row r="134" spans="1:8" s="24" customFormat="1" ht="15" customHeight="1">
      <c r="A134" s="224"/>
      <c r="B134" s="3" t="s">
        <v>327</v>
      </c>
      <c r="C134" s="16" t="s">
        <v>179</v>
      </c>
      <c r="D134" s="16" t="s">
        <v>179</v>
      </c>
      <c r="E134" s="206"/>
      <c r="F134" s="206"/>
      <c r="G134" s="211"/>
      <c r="H134" s="211"/>
    </row>
    <row r="135" spans="1:8" s="24" customFormat="1" ht="12.75" customHeight="1">
      <c r="A135" s="224"/>
      <c r="B135" s="3" t="s">
        <v>328</v>
      </c>
      <c r="C135" s="16" t="s">
        <v>179</v>
      </c>
      <c r="D135" s="16" t="s">
        <v>179</v>
      </c>
      <c r="E135" s="206"/>
      <c r="F135" s="206"/>
      <c r="G135" s="211"/>
      <c r="H135" s="211"/>
    </row>
    <row r="136" spans="1:8" s="24" customFormat="1" ht="12.75" customHeight="1">
      <c r="A136" s="6"/>
      <c r="B136" s="223"/>
      <c r="C136" s="29"/>
      <c r="D136" s="29"/>
      <c r="E136" s="29"/>
      <c r="F136" s="29"/>
      <c r="G136" s="211"/>
      <c r="H136" s="211"/>
    </row>
    <row r="137" spans="1:8">
      <c r="A137" s="6" t="s">
        <v>329</v>
      </c>
      <c r="B137" s="229" t="s">
        <v>330</v>
      </c>
      <c r="C137" s="2"/>
      <c r="D137" s="2"/>
      <c r="E137" s="2"/>
      <c r="F137" s="2"/>
      <c r="G137" s="211"/>
      <c r="H137" s="211"/>
    </row>
    <row r="138" spans="1:8">
      <c r="A138" s="6"/>
      <c r="B138" s="149"/>
      <c r="G138" s="211"/>
      <c r="H138" s="211"/>
    </row>
    <row r="139" spans="1:8">
      <c r="A139" s="166" t="s">
        <v>179</v>
      </c>
      <c r="B139" s="230" t="s">
        <v>21</v>
      </c>
      <c r="C139" s="153"/>
      <c r="D139" s="153"/>
      <c r="G139" s="211"/>
      <c r="H139" s="211"/>
    </row>
    <row r="140" spans="1:8">
      <c r="A140" s="36"/>
      <c r="B140" s="231" t="s">
        <v>22</v>
      </c>
      <c r="C140" s="232"/>
      <c r="D140" s="232"/>
      <c r="E140" s="211"/>
      <c r="F140" s="211"/>
      <c r="G140" s="211"/>
      <c r="H140" s="211"/>
    </row>
    <row r="141" spans="1:8">
      <c r="C141" s="233"/>
      <c r="D141" s="37"/>
      <c r="F141" s="15"/>
      <c r="H141" s="211"/>
    </row>
    <row r="142" spans="1:8" ht="12.75" customHeight="1">
      <c r="A142" s="6" t="s">
        <v>331</v>
      </c>
      <c r="B142" s="234" t="s">
        <v>332</v>
      </c>
      <c r="C142" s="234"/>
      <c r="D142" s="234"/>
      <c r="E142" s="234"/>
      <c r="F142" s="235" t="s">
        <v>179</v>
      </c>
    </row>
    <row r="143" spans="1:8" ht="12" customHeight="1">
      <c r="A143" s="6"/>
      <c r="B143" s="5" t="s">
        <v>333</v>
      </c>
      <c r="C143" s="5"/>
      <c r="D143" s="5"/>
      <c r="E143" s="5"/>
      <c r="F143" s="235" t="s">
        <v>179</v>
      </c>
    </row>
    <row r="144" spans="1:8" ht="27" customHeight="1">
      <c r="A144" s="6"/>
      <c r="B144" s="8"/>
      <c r="C144" s="8"/>
      <c r="D144" s="8"/>
      <c r="E144" s="236"/>
      <c r="F144" s="15"/>
    </row>
    <row r="145" spans="1:7" ht="13.5" customHeight="1">
      <c r="A145" s="6" t="s">
        <v>334</v>
      </c>
      <c r="B145" s="5" t="s">
        <v>335</v>
      </c>
      <c r="C145" s="5"/>
      <c r="D145" s="237" t="s">
        <v>179</v>
      </c>
      <c r="E145" s="33"/>
      <c r="F145" s="238"/>
    </row>
    <row r="146" spans="1:7" ht="39.75" customHeight="1">
      <c r="A146" s="6"/>
      <c r="B146" s="5"/>
      <c r="C146" s="5"/>
      <c r="D146" s="239"/>
      <c r="E146" s="240"/>
      <c r="F146" s="241"/>
    </row>
    <row r="147" spans="1:7">
      <c r="A147" s="6"/>
      <c r="B147" s="4"/>
      <c r="C147" s="4"/>
      <c r="D147" s="4"/>
      <c r="E147" s="236"/>
      <c r="F147" s="15"/>
    </row>
    <row r="148" spans="1:7" ht="15.75" customHeight="1">
      <c r="A148" s="6" t="s">
        <v>336</v>
      </c>
      <c r="B148" s="242" t="s">
        <v>337</v>
      </c>
      <c r="C148" s="242"/>
      <c r="D148" s="242"/>
      <c r="E148" s="242"/>
      <c r="F148" s="242"/>
      <c r="G148" s="211"/>
    </row>
    <row r="149" spans="1:7" ht="12.75" customHeight="1">
      <c r="A149" s="166" t="s">
        <v>179</v>
      </c>
      <c r="B149" s="243" t="s">
        <v>338</v>
      </c>
      <c r="C149" s="46"/>
      <c r="D149" s="46"/>
      <c r="E149" s="244"/>
      <c r="F149" s="211"/>
    </row>
    <row r="150" spans="1:7">
      <c r="A150" s="166" t="s">
        <v>179</v>
      </c>
      <c r="B150" s="171" t="s">
        <v>339</v>
      </c>
      <c r="C150" s="188"/>
      <c r="D150" s="188"/>
      <c r="E150" s="153"/>
      <c r="F150" s="211"/>
    </row>
    <row r="151" spans="1:7">
      <c r="A151" s="166" t="s">
        <v>179</v>
      </c>
      <c r="B151" s="243" t="s">
        <v>308</v>
      </c>
      <c r="C151" s="46"/>
      <c r="D151" s="46"/>
      <c r="E151" s="153"/>
    </row>
    <row r="152" spans="1:7">
      <c r="A152" s="166" t="s">
        <v>179</v>
      </c>
      <c r="B152" s="243" t="s">
        <v>340</v>
      </c>
      <c r="C152" s="46"/>
      <c r="D152" s="46"/>
      <c r="E152" s="153"/>
    </row>
    <row r="153" spans="1:7">
      <c r="A153" s="166" t="s">
        <v>179</v>
      </c>
      <c r="B153" s="14" t="s">
        <v>341</v>
      </c>
      <c r="C153" s="46"/>
      <c r="D153" s="46"/>
      <c r="E153" s="236"/>
      <c r="F153" s="15"/>
    </row>
    <row r="154" spans="1:7">
      <c r="A154" s="166" t="s">
        <v>179</v>
      </c>
      <c r="B154" s="243" t="s">
        <v>342</v>
      </c>
      <c r="C154" s="37"/>
      <c r="D154" s="37"/>
      <c r="E154" s="153"/>
    </row>
    <row r="155" spans="1:7">
      <c r="A155" s="166" t="s">
        <v>179</v>
      </c>
      <c r="B155" s="243" t="s">
        <v>343</v>
      </c>
      <c r="C155" s="44"/>
      <c r="D155" s="44"/>
      <c r="E155" s="44"/>
      <c r="F155" s="44"/>
    </row>
    <row r="156" spans="1:7">
      <c r="A156" s="6"/>
      <c r="B156" s="8"/>
      <c r="C156" s="8"/>
      <c r="D156" s="8"/>
      <c r="E156" s="236"/>
      <c r="F156" s="15"/>
    </row>
    <row r="157" spans="1:7">
      <c r="A157" s="6"/>
      <c r="B157" s="8"/>
      <c r="C157" s="8"/>
      <c r="D157" s="8"/>
      <c r="E157" s="236"/>
      <c r="F157" s="15"/>
    </row>
    <row r="158" spans="1:7">
      <c r="A158" s="6"/>
      <c r="B158" s="8"/>
      <c r="C158" s="8"/>
      <c r="D158" s="8"/>
      <c r="E158" s="236"/>
      <c r="F158" s="15"/>
    </row>
    <row r="159" spans="1:7">
      <c r="A159" s="6"/>
      <c r="B159" s="8"/>
      <c r="C159" s="8"/>
      <c r="D159" s="8"/>
      <c r="E159" s="236"/>
      <c r="F159" s="15"/>
    </row>
    <row r="160" spans="1:7">
      <c r="A160" s="6"/>
      <c r="B160" s="8"/>
      <c r="C160" s="8"/>
      <c r="D160" s="8"/>
      <c r="E160" s="236"/>
      <c r="F160" s="15"/>
    </row>
    <row r="161" spans="1:6">
      <c r="A161" s="6"/>
      <c r="B161" s="8"/>
      <c r="C161" s="8"/>
      <c r="D161" s="8"/>
      <c r="E161" s="236"/>
      <c r="F161" s="15"/>
    </row>
    <row r="162" spans="1:6">
      <c r="A162" s="6"/>
      <c r="B162" s="8"/>
      <c r="C162" s="8"/>
      <c r="D162" s="8"/>
      <c r="E162" s="236"/>
      <c r="F162" s="15"/>
    </row>
    <row r="163" spans="1:6">
      <c r="A163" s="6"/>
      <c r="B163" s="8"/>
      <c r="C163" s="8"/>
      <c r="D163" s="8"/>
      <c r="E163" s="236"/>
      <c r="F163" s="15"/>
    </row>
    <row r="164" spans="1:6">
      <c r="A164" s="6"/>
      <c r="B164" s="8"/>
      <c r="C164" s="8"/>
      <c r="D164" s="8"/>
      <c r="E164" s="236"/>
      <c r="F164" s="15"/>
    </row>
    <row r="165" spans="1:6">
      <c r="A165" s="6"/>
      <c r="B165" s="8"/>
      <c r="C165" s="8"/>
      <c r="D165" s="8"/>
      <c r="E165" s="236"/>
      <c r="F165" s="15"/>
    </row>
    <row r="166" spans="1:6">
      <c r="A166" s="6"/>
      <c r="B166" s="8"/>
      <c r="C166" s="8"/>
      <c r="D166" s="8"/>
      <c r="E166" s="236"/>
      <c r="F166" s="15"/>
    </row>
    <row r="167" spans="1:6">
      <c r="A167" s="6"/>
      <c r="B167" s="8"/>
      <c r="C167" s="8"/>
      <c r="D167" s="8"/>
      <c r="E167" s="236"/>
      <c r="F167" s="15"/>
    </row>
    <row r="168" spans="1:6">
      <c r="A168" s="6"/>
      <c r="B168" s="8"/>
      <c r="C168" s="8"/>
      <c r="D168" s="8"/>
      <c r="E168" s="236"/>
      <c r="F168" s="15"/>
    </row>
    <row r="169" spans="1:6">
      <c r="A169" s="6"/>
      <c r="B169" s="8"/>
      <c r="C169" s="8"/>
      <c r="D169" s="8"/>
      <c r="E169" s="236"/>
      <c r="F169" s="15"/>
    </row>
    <row r="170" spans="1:6">
      <c r="A170" s="6"/>
      <c r="B170" s="8"/>
      <c r="C170" s="8"/>
      <c r="D170" s="8"/>
      <c r="E170" s="236"/>
      <c r="F170" s="15"/>
    </row>
    <row r="171" spans="1:6">
      <c r="A171" s="6"/>
      <c r="B171" s="8"/>
      <c r="C171" s="8"/>
      <c r="D171" s="8"/>
      <c r="E171" s="236"/>
      <c r="F171" s="15"/>
    </row>
    <row r="172" spans="1:6">
      <c r="A172" s="6"/>
      <c r="B172" s="8"/>
      <c r="C172" s="8"/>
      <c r="D172" s="8"/>
      <c r="E172" s="236"/>
      <c r="F172" s="15"/>
    </row>
    <row r="173" spans="1:6">
      <c r="A173" s="6"/>
      <c r="B173" s="8"/>
      <c r="C173" s="8"/>
      <c r="D173" s="8"/>
      <c r="E173" s="236"/>
      <c r="F173" s="15"/>
    </row>
    <row r="174" spans="1:6" ht="15.75">
      <c r="B174" s="98" t="s">
        <v>344</v>
      </c>
      <c r="C174" s="233"/>
      <c r="D174" s="37"/>
      <c r="F174" s="15"/>
    </row>
    <row r="175" spans="1:6" ht="39" customHeight="1">
      <c r="B175" s="203" t="s">
        <v>345</v>
      </c>
      <c r="C175" s="5"/>
      <c r="D175" s="5"/>
      <c r="E175" s="5"/>
      <c r="F175" s="5"/>
    </row>
    <row r="176" spans="1:6" ht="15" customHeight="1">
      <c r="B176" s="98"/>
      <c r="C176" s="233"/>
      <c r="D176" s="37"/>
      <c r="F176" s="15"/>
    </row>
    <row r="177" spans="1:8" ht="31.5" customHeight="1">
      <c r="A177" s="6" t="s">
        <v>346</v>
      </c>
      <c r="B177" s="148" t="s">
        <v>347</v>
      </c>
      <c r="C177" s="148"/>
      <c r="D177" s="148"/>
      <c r="E177" s="148"/>
      <c r="F177" s="148"/>
      <c r="H177" s="245"/>
    </row>
    <row r="178" spans="1:8" ht="27" customHeight="1">
      <c r="A178" s="6"/>
      <c r="B178" s="203" t="s">
        <v>348</v>
      </c>
      <c r="C178" s="246"/>
      <c r="D178" s="246"/>
      <c r="E178" s="246"/>
      <c r="F178" s="246"/>
      <c r="H178" s="247"/>
    </row>
    <row r="179" spans="1:8" ht="29.25" customHeight="1">
      <c r="A179" s="6"/>
      <c r="B179" s="246" t="s">
        <v>349</v>
      </c>
      <c r="C179" s="246"/>
      <c r="D179" s="246"/>
      <c r="E179" s="246"/>
      <c r="F179" s="246"/>
      <c r="H179" s="247"/>
    </row>
    <row r="180" spans="1:8" ht="13.5" customHeight="1">
      <c r="A180" s="6"/>
      <c r="B180" s="246" t="s">
        <v>350</v>
      </c>
      <c r="C180" s="246"/>
      <c r="D180" s="246"/>
      <c r="E180" s="246"/>
      <c r="F180" s="246"/>
      <c r="H180" s="247"/>
    </row>
    <row r="181" spans="1:8" ht="29.25" customHeight="1">
      <c r="A181" s="6"/>
      <c r="B181" s="246" t="s">
        <v>351</v>
      </c>
      <c r="C181" s="246"/>
      <c r="D181" s="246"/>
      <c r="E181" s="246"/>
      <c r="F181" s="246"/>
      <c r="H181" s="247"/>
    </row>
    <row r="182" spans="1:8" ht="27" customHeight="1">
      <c r="A182" s="6"/>
      <c r="B182" s="248" t="s">
        <v>352</v>
      </c>
      <c r="C182" s="248"/>
      <c r="D182" s="248"/>
      <c r="E182" s="248"/>
      <c r="F182" s="248"/>
      <c r="H182" s="247"/>
    </row>
    <row r="183" spans="1:8" ht="14.25" customHeight="1">
      <c r="A183" s="6"/>
      <c r="B183" s="248" t="s">
        <v>353</v>
      </c>
      <c r="C183" s="248"/>
      <c r="D183" s="248"/>
      <c r="E183" s="248"/>
      <c r="F183" s="248"/>
      <c r="H183" s="247"/>
    </row>
    <row r="184" spans="1:8" ht="13.5" customHeight="1">
      <c r="A184" s="6"/>
      <c r="B184" s="249"/>
      <c r="C184" s="8"/>
      <c r="D184" s="8"/>
      <c r="E184" s="8"/>
      <c r="F184" s="8"/>
      <c r="H184" s="247"/>
    </row>
    <row r="185" spans="1:8">
      <c r="A185" s="6"/>
      <c r="B185" s="250"/>
      <c r="C185" s="251" t="s">
        <v>354</v>
      </c>
      <c r="D185" s="252" t="s">
        <v>355</v>
      </c>
      <c r="E185" s="24"/>
      <c r="F185" s="253"/>
    </row>
    <row r="186" spans="1:8">
      <c r="A186" s="6"/>
      <c r="B186" s="254" t="s">
        <v>356</v>
      </c>
      <c r="C186" s="255" t="s">
        <v>179</v>
      </c>
      <c r="D186" s="255" t="s">
        <v>179</v>
      </c>
      <c r="E186" s="8"/>
      <c r="F186" s="253"/>
    </row>
    <row r="187" spans="1:8">
      <c r="A187" s="6"/>
      <c r="B187" s="254" t="s">
        <v>357</v>
      </c>
      <c r="C187" s="255" t="s">
        <v>179</v>
      </c>
      <c r="D187" s="255" t="s">
        <v>179</v>
      </c>
      <c r="E187" s="8"/>
      <c r="F187" s="253"/>
    </row>
    <row r="188" spans="1:8">
      <c r="A188" s="6"/>
      <c r="B188" s="249"/>
      <c r="C188" s="8"/>
      <c r="D188" s="8"/>
      <c r="E188" s="8"/>
      <c r="F188" s="8"/>
    </row>
    <row r="189" spans="1:8" ht="12.75" customHeight="1">
      <c r="A189" s="6"/>
      <c r="B189" s="246" t="s">
        <v>358</v>
      </c>
      <c r="C189" s="246"/>
      <c r="D189" s="246"/>
      <c r="E189" s="246"/>
      <c r="F189" s="246"/>
      <c r="G189" s="246"/>
    </row>
    <row r="190" spans="1:8">
      <c r="A190" s="6"/>
      <c r="B190" s="246"/>
      <c r="C190" s="246"/>
      <c r="D190" s="246"/>
      <c r="E190" s="246"/>
      <c r="F190" s="246"/>
      <c r="G190" s="246"/>
    </row>
    <row r="191" spans="1:8">
      <c r="A191" s="6"/>
      <c r="B191" s="246"/>
      <c r="C191" s="246"/>
      <c r="D191" s="246"/>
      <c r="E191" s="246"/>
      <c r="F191" s="246"/>
      <c r="G191" s="246"/>
    </row>
    <row r="192" spans="1:8">
      <c r="A192" s="6"/>
      <c r="B192" s="249"/>
      <c r="C192" s="8"/>
      <c r="D192" s="8"/>
      <c r="E192" s="8"/>
      <c r="F192" s="8"/>
    </row>
    <row r="193" spans="1:7">
      <c r="A193" s="6"/>
      <c r="B193" s="125" t="s">
        <v>359</v>
      </c>
      <c r="C193" s="125" t="s">
        <v>360</v>
      </c>
      <c r="D193" s="125" t="s">
        <v>361</v>
      </c>
    </row>
    <row r="194" spans="1:7">
      <c r="A194" s="6"/>
      <c r="B194" s="256" t="s">
        <v>362</v>
      </c>
      <c r="C194" s="257" t="s">
        <v>179</v>
      </c>
      <c r="D194" s="257" t="s">
        <v>179</v>
      </c>
    </row>
    <row r="195" spans="1:7" ht="25.5">
      <c r="A195" s="6"/>
      <c r="B195" s="258" t="s">
        <v>363</v>
      </c>
      <c r="C195" s="257" t="s">
        <v>179</v>
      </c>
      <c r="D195" s="257" t="s">
        <v>179</v>
      </c>
      <c r="F195" s="8"/>
    </row>
    <row r="196" spans="1:7">
      <c r="A196" s="6"/>
      <c r="B196" s="256" t="s">
        <v>364</v>
      </c>
      <c r="C196" s="257" t="s">
        <v>179</v>
      </c>
      <c r="D196" s="257" t="s">
        <v>179</v>
      </c>
    </row>
    <row r="197" spans="1:7">
      <c r="A197" s="6"/>
      <c r="B197" s="256" t="s">
        <v>365</v>
      </c>
      <c r="C197" s="257" t="s">
        <v>179</v>
      </c>
      <c r="D197" s="257" t="s">
        <v>179</v>
      </c>
    </row>
    <row r="198" spans="1:7">
      <c r="A198" s="6"/>
      <c r="B198" s="256" t="s">
        <v>366</v>
      </c>
      <c r="C198" s="257" t="s">
        <v>179</v>
      </c>
      <c r="D198" s="257" t="s">
        <v>179</v>
      </c>
    </row>
    <row r="199" spans="1:7">
      <c r="A199" s="6"/>
      <c r="B199" s="256" t="s">
        <v>367</v>
      </c>
      <c r="C199" s="257" t="s">
        <v>179</v>
      </c>
      <c r="D199" s="257" t="s">
        <v>179</v>
      </c>
    </row>
    <row r="200" spans="1:7">
      <c r="A200" s="6"/>
      <c r="B200" s="256" t="s">
        <v>368</v>
      </c>
      <c r="C200" s="257" t="s">
        <v>179</v>
      </c>
      <c r="D200" s="257" t="s">
        <v>179</v>
      </c>
    </row>
    <row r="201" spans="1:7">
      <c r="C201" s="259"/>
      <c r="D201" s="259"/>
    </row>
    <row r="202" spans="1:7">
      <c r="B202" s="260" t="s">
        <v>369</v>
      </c>
      <c r="C202" s="154"/>
      <c r="D202" s="154"/>
      <c r="E202" s="154"/>
      <c r="F202" s="154"/>
      <c r="G202" s="154"/>
    </row>
    <row r="203" spans="1:7">
      <c r="C203" s="259"/>
      <c r="D203" s="259"/>
    </row>
    <row r="204" spans="1:7" ht="51">
      <c r="B204" s="261" t="s">
        <v>370</v>
      </c>
      <c r="C204" s="262" t="s">
        <v>363</v>
      </c>
      <c r="D204" s="261" t="s">
        <v>364</v>
      </c>
    </row>
    <row r="205" spans="1:7">
      <c r="B205" s="263" t="s">
        <v>371</v>
      </c>
      <c r="C205" s="264" t="s">
        <v>179</v>
      </c>
      <c r="D205" s="264" t="s">
        <v>179</v>
      </c>
    </row>
    <row r="206" spans="1:7">
      <c r="B206" s="263" t="s">
        <v>372</v>
      </c>
      <c r="C206" s="264" t="s">
        <v>179</v>
      </c>
      <c r="D206" s="264" t="s">
        <v>179</v>
      </c>
    </row>
    <row r="207" spans="1:7">
      <c r="B207" s="263" t="s">
        <v>373</v>
      </c>
      <c r="C207" s="264" t="s">
        <v>179</v>
      </c>
      <c r="D207" s="264" t="s">
        <v>179</v>
      </c>
    </row>
    <row r="208" spans="1:7">
      <c r="B208" s="263" t="s">
        <v>374</v>
      </c>
      <c r="C208" s="264" t="s">
        <v>179</v>
      </c>
      <c r="D208" s="264" t="s">
        <v>179</v>
      </c>
    </row>
    <row r="209" spans="1:6">
      <c r="B209" s="263" t="s">
        <v>375</v>
      </c>
      <c r="C209" s="264" t="s">
        <v>179</v>
      </c>
      <c r="D209" s="264" t="s">
        <v>179</v>
      </c>
    </row>
    <row r="210" spans="1:6">
      <c r="B210" s="263" t="s">
        <v>376</v>
      </c>
      <c r="C210" s="264" t="s">
        <v>179</v>
      </c>
      <c r="D210" s="264" t="s">
        <v>179</v>
      </c>
    </row>
    <row r="211" spans="1:6">
      <c r="B211" s="256" t="s">
        <v>377</v>
      </c>
      <c r="C211" s="264">
        <f>SUM(C205:C210)</f>
        <v>0</v>
      </c>
      <c r="D211" s="264">
        <f>SUM(D205:D210)</f>
        <v>0</v>
      </c>
    </row>
    <row r="212" spans="1:6">
      <c r="C212" s="259"/>
      <c r="D212" s="259"/>
    </row>
    <row r="213" spans="1:6">
      <c r="A213" s="6"/>
      <c r="B213" s="125" t="s">
        <v>370</v>
      </c>
      <c r="C213" s="265" t="s">
        <v>362</v>
      </c>
      <c r="D213" s="250"/>
      <c r="E213" s="250"/>
      <c r="F213" s="250"/>
    </row>
    <row r="214" spans="1:6">
      <c r="A214" s="6"/>
      <c r="B214" s="266" t="s">
        <v>378</v>
      </c>
      <c r="C214" s="267" t="s">
        <v>179</v>
      </c>
      <c r="D214" s="250"/>
      <c r="E214" s="250"/>
      <c r="F214" s="250"/>
    </row>
    <row r="215" spans="1:6">
      <c r="A215" s="6"/>
      <c r="B215" s="266" t="s">
        <v>379</v>
      </c>
      <c r="C215" s="267" t="s">
        <v>179</v>
      </c>
      <c r="D215" s="250"/>
      <c r="E215" s="250"/>
      <c r="F215" s="250"/>
    </row>
    <row r="216" spans="1:6">
      <c r="A216" s="6"/>
      <c r="B216" s="266" t="s">
        <v>380</v>
      </c>
      <c r="C216" s="267" t="s">
        <v>179</v>
      </c>
      <c r="D216" s="250"/>
      <c r="E216" s="250"/>
      <c r="F216" s="250"/>
    </row>
    <row r="217" spans="1:6">
      <c r="A217" s="6"/>
      <c r="B217" s="266" t="s">
        <v>381</v>
      </c>
      <c r="C217" s="267" t="s">
        <v>179</v>
      </c>
      <c r="D217" s="250"/>
      <c r="E217" s="250"/>
      <c r="F217" s="250"/>
    </row>
    <row r="218" spans="1:6">
      <c r="A218" s="6"/>
      <c r="B218" s="266" t="s">
        <v>382</v>
      </c>
      <c r="C218" s="267" t="s">
        <v>179</v>
      </c>
      <c r="D218" s="250"/>
      <c r="E218" s="250"/>
      <c r="F218" s="250"/>
    </row>
    <row r="219" spans="1:6">
      <c r="A219" s="6"/>
      <c r="B219" s="266" t="s">
        <v>383</v>
      </c>
      <c r="C219" s="267" t="s">
        <v>179</v>
      </c>
      <c r="D219" s="250"/>
      <c r="E219" s="250"/>
      <c r="F219" s="250"/>
    </row>
    <row r="220" spans="1:6">
      <c r="A220" s="6"/>
      <c r="B220" s="256" t="s">
        <v>377</v>
      </c>
      <c r="C220" s="268">
        <f>SUM(C214:C219)</f>
        <v>0</v>
      </c>
      <c r="D220" s="250"/>
      <c r="E220" s="250"/>
      <c r="F220" s="250"/>
    </row>
    <row r="221" spans="1:6">
      <c r="A221" s="6"/>
      <c r="C221" s="269"/>
      <c r="D221" s="250"/>
      <c r="E221" s="250"/>
      <c r="F221" s="250"/>
    </row>
    <row r="222" spans="1:6">
      <c r="A222" s="6"/>
      <c r="B222" s="125" t="s">
        <v>370</v>
      </c>
      <c r="C222" s="125" t="s">
        <v>365</v>
      </c>
      <c r="D222" s="125" t="s">
        <v>367</v>
      </c>
      <c r="E222" s="125" t="s">
        <v>366</v>
      </c>
    </row>
    <row r="223" spans="1:6">
      <c r="A223" s="6"/>
      <c r="B223" s="263" t="s">
        <v>384</v>
      </c>
      <c r="C223" s="270" t="s">
        <v>179</v>
      </c>
      <c r="D223" s="270" t="s">
        <v>179</v>
      </c>
      <c r="E223" s="270" t="s">
        <v>179</v>
      </c>
    </row>
    <row r="224" spans="1:6">
      <c r="A224" s="6"/>
      <c r="B224" s="263" t="s">
        <v>385</v>
      </c>
      <c r="C224" s="270" t="s">
        <v>179</v>
      </c>
      <c r="D224" s="270" t="s">
        <v>179</v>
      </c>
      <c r="E224" s="270" t="s">
        <v>179</v>
      </c>
    </row>
    <row r="225" spans="1:6">
      <c r="A225" s="6"/>
      <c r="B225" s="263" t="s">
        <v>386</v>
      </c>
      <c r="C225" s="270" t="s">
        <v>179</v>
      </c>
      <c r="D225" s="270" t="s">
        <v>179</v>
      </c>
      <c r="E225" s="270" t="s">
        <v>179</v>
      </c>
    </row>
    <row r="226" spans="1:6">
      <c r="A226" s="6"/>
      <c r="B226" s="271" t="s">
        <v>387</v>
      </c>
      <c r="C226" s="270" t="s">
        <v>179</v>
      </c>
      <c r="D226" s="270" t="s">
        <v>179</v>
      </c>
      <c r="E226" s="270" t="s">
        <v>179</v>
      </c>
    </row>
    <row r="227" spans="1:6">
      <c r="A227" s="6"/>
      <c r="B227" s="271" t="s">
        <v>388</v>
      </c>
      <c r="C227" s="270" t="s">
        <v>179</v>
      </c>
      <c r="D227" s="270" t="s">
        <v>179</v>
      </c>
      <c r="E227" s="270" t="s">
        <v>179</v>
      </c>
    </row>
    <row r="228" spans="1:6">
      <c r="A228" s="6"/>
      <c r="B228" s="263" t="s">
        <v>389</v>
      </c>
      <c r="C228" s="270" t="s">
        <v>179</v>
      </c>
      <c r="D228" s="270" t="s">
        <v>179</v>
      </c>
      <c r="E228" s="270" t="s">
        <v>179</v>
      </c>
    </row>
    <row r="229" spans="1:6">
      <c r="B229" s="256" t="s">
        <v>377</v>
      </c>
      <c r="C229" s="264">
        <f>SUM(C223:C228)</f>
        <v>0</v>
      </c>
      <c r="D229" s="264">
        <f>SUM(D223:D228)</f>
        <v>0</v>
      </c>
      <c r="E229" s="264">
        <f>SUM(E223:E228)</f>
        <v>0</v>
      </c>
    </row>
    <row r="230" spans="1:6" ht="46.5" customHeight="1">
      <c r="A230" s="6" t="s">
        <v>390</v>
      </c>
      <c r="B230" s="148" t="s">
        <v>391</v>
      </c>
      <c r="C230" s="5"/>
      <c r="D230" s="5"/>
      <c r="E230" s="5"/>
      <c r="F230" s="5"/>
    </row>
    <row r="231" spans="1:6" ht="14.25" customHeight="1">
      <c r="A231" s="6"/>
      <c r="B231" s="272" t="s">
        <v>359</v>
      </c>
      <c r="C231" s="272"/>
      <c r="D231" s="272"/>
      <c r="E231" s="273" t="s">
        <v>354</v>
      </c>
      <c r="F231" s="8"/>
    </row>
    <row r="232" spans="1:6">
      <c r="A232" s="6"/>
      <c r="B232" s="274" t="s">
        <v>392</v>
      </c>
      <c r="C232" s="274"/>
      <c r="D232" s="274"/>
      <c r="E232" s="275" t="s">
        <v>179</v>
      </c>
      <c r="F232" s="233"/>
    </row>
    <row r="233" spans="1:6">
      <c r="A233" s="6"/>
      <c r="B233" s="276" t="s">
        <v>393</v>
      </c>
      <c r="C233" s="276"/>
      <c r="D233" s="276"/>
      <c r="E233" s="275" t="s">
        <v>179</v>
      </c>
      <c r="F233" s="233"/>
    </row>
    <row r="234" spans="1:6">
      <c r="A234" s="6"/>
      <c r="B234" s="276" t="s">
        <v>394</v>
      </c>
      <c r="C234" s="276"/>
      <c r="D234" s="276"/>
      <c r="E234" s="275" t="s">
        <v>179</v>
      </c>
      <c r="F234" s="277" t="s">
        <v>395</v>
      </c>
    </row>
    <row r="235" spans="1:6">
      <c r="A235" s="6"/>
      <c r="B235" s="276" t="s">
        <v>396</v>
      </c>
      <c r="C235" s="276"/>
      <c r="D235" s="276"/>
      <c r="E235" s="275" t="s">
        <v>179</v>
      </c>
      <c r="F235" s="277" t="s">
        <v>397</v>
      </c>
    </row>
    <row r="236" spans="1:6">
      <c r="A236" s="6"/>
      <c r="B236" s="276" t="s">
        <v>398</v>
      </c>
      <c r="C236" s="276"/>
      <c r="D236" s="276"/>
      <c r="E236" s="275" t="s">
        <v>179</v>
      </c>
      <c r="F236" s="233"/>
    </row>
    <row r="237" spans="1:6" ht="26.25" customHeight="1">
      <c r="A237" s="6"/>
      <c r="B237" s="21" t="s">
        <v>399</v>
      </c>
      <c r="C237" s="22"/>
      <c r="D237" s="22"/>
      <c r="E237" s="275" t="s">
        <v>179</v>
      </c>
      <c r="F237" s="278"/>
    </row>
    <row r="238" spans="1:6" ht="25.5" customHeight="1">
      <c r="F238" s="15"/>
    </row>
    <row r="239" spans="1:6" ht="38.25" customHeight="1">
      <c r="A239" s="6" t="s">
        <v>400</v>
      </c>
      <c r="B239" s="246" t="s">
        <v>401</v>
      </c>
      <c r="C239" s="246"/>
      <c r="D239" s="246"/>
      <c r="E239" s="246"/>
      <c r="F239" s="246"/>
    </row>
    <row r="240" spans="1:6" ht="13.5" customHeight="1">
      <c r="A240" s="6"/>
      <c r="B240" s="205"/>
      <c r="C240" s="205"/>
      <c r="D240" s="205"/>
      <c r="E240" s="205"/>
      <c r="F240" s="205"/>
    </row>
    <row r="241" spans="1:6" ht="15" customHeight="1">
      <c r="A241" s="6"/>
      <c r="B241" s="279" t="s">
        <v>370</v>
      </c>
      <c r="C241" s="279"/>
      <c r="D241" s="280" t="s">
        <v>354</v>
      </c>
      <c r="E241" s="205"/>
      <c r="F241" s="205"/>
    </row>
    <row r="242" spans="1:6">
      <c r="A242" s="6"/>
      <c r="B242" s="158" t="s">
        <v>402</v>
      </c>
      <c r="C242" s="158"/>
      <c r="D242" s="264" t="s">
        <v>179</v>
      </c>
      <c r="F242" s="233"/>
    </row>
    <row r="243" spans="1:6">
      <c r="A243" s="6"/>
      <c r="B243" s="276" t="s">
        <v>403</v>
      </c>
      <c r="C243" s="276"/>
      <c r="D243" s="264" t="s">
        <v>179</v>
      </c>
      <c r="F243" s="233"/>
    </row>
    <row r="244" spans="1:6">
      <c r="A244" s="6"/>
      <c r="B244" s="276" t="s">
        <v>404</v>
      </c>
      <c r="C244" s="276"/>
      <c r="D244" s="264" t="s">
        <v>179</v>
      </c>
      <c r="F244" s="233"/>
    </row>
    <row r="245" spans="1:6">
      <c r="A245" s="6"/>
      <c r="B245" s="276" t="s">
        <v>405</v>
      </c>
      <c r="C245" s="276"/>
      <c r="D245" s="264" t="s">
        <v>179</v>
      </c>
      <c r="F245" s="233"/>
    </row>
    <row r="246" spans="1:6">
      <c r="A246" s="6"/>
      <c r="B246" s="276" t="s">
        <v>406</v>
      </c>
      <c r="C246" s="276"/>
      <c r="D246" s="264" t="s">
        <v>179</v>
      </c>
      <c r="F246" s="233"/>
    </row>
    <row r="247" spans="1:6">
      <c r="A247" s="6"/>
      <c r="B247" s="276" t="s">
        <v>407</v>
      </c>
      <c r="C247" s="276"/>
      <c r="D247" s="264" t="s">
        <v>179</v>
      </c>
      <c r="F247" s="233"/>
    </row>
    <row r="248" spans="1:6">
      <c r="A248" s="6"/>
      <c r="B248" s="276" t="s">
        <v>408</v>
      </c>
      <c r="C248" s="276"/>
      <c r="D248" s="264" t="s">
        <v>179</v>
      </c>
      <c r="F248" s="233"/>
    </row>
    <row r="249" spans="1:6">
      <c r="A249" s="6"/>
      <c r="B249" s="276" t="s">
        <v>409</v>
      </c>
      <c r="C249" s="276"/>
      <c r="D249" s="264" t="s">
        <v>179</v>
      </c>
      <c r="F249" s="233"/>
    </row>
    <row r="250" spans="1:6">
      <c r="A250" s="6"/>
      <c r="B250" s="276" t="s">
        <v>410</v>
      </c>
      <c r="C250" s="276"/>
      <c r="D250" s="264" t="s">
        <v>179</v>
      </c>
      <c r="F250" s="233"/>
    </row>
    <row r="251" spans="1:6">
      <c r="B251" s="281" t="s">
        <v>377</v>
      </c>
      <c r="C251" s="282"/>
      <c r="D251" s="283">
        <f>SUM(D242:D250)</f>
        <v>0</v>
      </c>
    </row>
    <row r="252" spans="1:6">
      <c r="B252" s="284"/>
      <c r="C252" s="284"/>
      <c r="D252" s="285"/>
    </row>
    <row r="253" spans="1:6" ht="31.5" customHeight="1">
      <c r="A253" s="6" t="s">
        <v>411</v>
      </c>
      <c r="B253" s="136" t="s">
        <v>412</v>
      </c>
      <c r="C253" s="286"/>
      <c r="D253" s="286"/>
      <c r="E253" s="287" t="s">
        <v>179</v>
      </c>
      <c r="F253" s="288"/>
    </row>
    <row r="254" spans="1:6" ht="27" customHeight="1">
      <c r="A254" s="6"/>
      <c r="B254" s="289" t="s">
        <v>413</v>
      </c>
      <c r="C254" s="286"/>
      <c r="D254" s="286"/>
      <c r="E254" s="290" t="s">
        <v>179</v>
      </c>
      <c r="F254" s="233"/>
    </row>
    <row r="255" spans="1:6" ht="24.75" customHeight="1"/>
    <row r="256" spans="1:6" ht="15.75">
      <c r="B256" s="98" t="s">
        <v>414</v>
      </c>
    </row>
    <row r="257" spans="1:8" ht="15" customHeight="1">
      <c r="B257" s="98"/>
    </row>
    <row r="258" spans="1:8">
      <c r="A258" s="6" t="s">
        <v>415</v>
      </c>
      <c r="B258" s="7" t="s">
        <v>416</v>
      </c>
    </row>
    <row r="259" spans="1:8">
      <c r="A259" s="6"/>
      <c r="B259" s="291" t="s">
        <v>417</v>
      </c>
      <c r="C259" s="291"/>
      <c r="D259" s="291"/>
      <c r="E259" s="291"/>
      <c r="F259" s="291"/>
    </row>
    <row r="260" spans="1:8">
      <c r="A260" s="6"/>
      <c r="B260" s="7"/>
    </row>
    <row r="261" spans="1:8">
      <c r="A261" s="6"/>
      <c r="B261" s="7"/>
      <c r="D261" s="15" t="s">
        <v>21</v>
      </c>
      <c r="E261" s="15" t="s">
        <v>22</v>
      </c>
    </row>
    <row r="262" spans="1:8">
      <c r="A262" s="6"/>
      <c r="B262" s="292" t="s">
        <v>418</v>
      </c>
      <c r="C262" s="292"/>
      <c r="D262" s="166" t="s">
        <v>179</v>
      </c>
      <c r="E262" s="293"/>
      <c r="F262" s="161"/>
      <c r="G262" s="211"/>
    </row>
    <row r="263" spans="1:8">
      <c r="A263" s="6"/>
      <c r="B263" s="294"/>
      <c r="C263" s="294"/>
      <c r="D263" s="294"/>
      <c r="E263" s="294"/>
      <c r="F263" s="294"/>
      <c r="G263" s="211"/>
    </row>
    <row r="264" spans="1:8">
      <c r="A264" s="6"/>
      <c r="B264" s="295" t="s">
        <v>419</v>
      </c>
      <c r="C264" s="295"/>
      <c r="D264" s="235"/>
      <c r="E264" s="296"/>
      <c r="G264" s="211"/>
    </row>
    <row r="265" spans="1:8">
      <c r="A265" s="6"/>
      <c r="B265" s="161"/>
      <c r="C265" s="153"/>
      <c r="D265" s="153"/>
      <c r="G265" s="211"/>
    </row>
    <row r="266" spans="1:8">
      <c r="A266" s="6"/>
      <c r="B266" s="161"/>
      <c r="C266" s="153"/>
      <c r="D266" s="15" t="s">
        <v>21</v>
      </c>
      <c r="E266" s="15" t="s">
        <v>22</v>
      </c>
      <c r="G266" s="211"/>
    </row>
    <row r="267" spans="1:8" ht="14.25" customHeight="1">
      <c r="A267" s="6"/>
      <c r="B267" s="5" t="s">
        <v>420</v>
      </c>
      <c r="C267" s="5"/>
      <c r="D267" s="166" t="s">
        <v>179</v>
      </c>
      <c r="E267" s="293"/>
      <c r="F267" s="24"/>
      <c r="H267" s="211"/>
    </row>
    <row r="268" spans="1:8">
      <c r="A268" s="6"/>
      <c r="B268" s="8"/>
      <c r="C268" s="153"/>
      <c r="D268" s="153"/>
      <c r="F268" s="15"/>
    </row>
    <row r="269" spans="1:8" ht="27" customHeight="1">
      <c r="A269" s="6"/>
      <c r="B269" s="148" t="s">
        <v>421</v>
      </c>
      <c r="C269" s="148"/>
      <c r="D269" s="148"/>
      <c r="E269" s="148"/>
      <c r="F269" s="148"/>
    </row>
    <row r="270" spans="1:8" ht="12.75" customHeight="1">
      <c r="A270" s="6"/>
      <c r="B270" s="297"/>
      <c r="C270" s="297"/>
      <c r="D270" s="297"/>
      <c r="E270" s="297"/>
      <c r="F270" s="297"/>
    </row>
    <row r="271" spans="1:8" ht="12.75" customHeight="1">
      <c r="A271" s="166" t="s">
        <v>179</v>
      </c>
      <c r="B271" s="14" t="s">
        <v>422</v>
      </c>
      <c r="C271" s="298"/>
      <c r="D271" s="153"/>
      <c r="F271" s="15"/>
    </row>
    <row r="272" spans="1:8">
      <c r="A272" s="166" t="s">
        <v>179</v>
      </c>
      <c r="B272" s="14" t="s">
        <v>423</v>
      </c>
      <c r="C272" s="298"/>
      <c r="D272" s="153"/>
      <c r="F272" s="15"/>
    </row>
    <row r="273" spans="1:8">
      <c r="A273" s="166" t="s">
        <v>179</v>
      </c>
      <c r="B273" s="14" t="s">
        <v>424</v>
      </c>
      <c r="C273" s="298"/>
      <c r="D273" s="153"/>
      <c r="F273" s="15"/>
    </row>
    <row r="274" spans="1:8">
      <c r="A274" s="6"/>
      <c r="B274" s="161"/>
      <c r="C274" s="153"/>
      <c r="D274" s="15" t="s">
        <v>21</v>
      </c>
      <c r="E274" s="15" t="s">
        <v>22</v>
      </c>
      <c r="F274" s="15"/>
    </row>
    <row r="275" spans="1:8" ht="27" customHeight="1">
      <c r="A275" s="6"/>
      <c r="B275" s="148" t="s">
        <v>425</v>
      </c>
      <c r="C275" s="299"/>
      <c r="D275" s="166" t="s">
        <v>179</v>
      </c>
      <c r="E275" s="293"/>
      <c r="F275" s="15"/>
    </row>
    <row r="276" spans="1:8">
      <c r="B276" s="8"/>
      <c r="C276" s="153"/>
      <c r="D276" s="153"/>
      <c r="F276" s="15"/>
    </row>
    <row r="277" spans="1:8">
      <c r="A277" s="6" t="s">
        <v>426</v>
      </c>
      <c r="B277" s="7" t="s">
        <v>427</v>
      </c>
    </row>
    <row r="278" spans="1:8">
      <c r="A278" s="6"/>
      <c r="B278" s="161"/>
      <c r="C278" s="153"/>
      <c r="D278" s="15" t="s">
        <v>21</v>
      </c>
      <c r="E278" s="15" t="s">
        <v>22</v>
      </c>
      <c r="G278" s="211"/>
    </row>
    <row r="279" spans="1:8" ht="25.5" customHeight="1">
      <c r="A279" s="6"/>
      <c r="B279" s="5" t="s">
        <v>428</v>
      </c>
      <c r="C279" s="136"/>
      <c r="D279" s="166" t="s">
        <v>179</v>
      </c>
      <c r="E279" s="293"/>
      <c r="F279" s="15"/>
      <c r="H279" s="211"/>
    </row>
    <row r="280" spans="1:8">
      <c r="A280" s="6"/>
      <c r="B280" s="161"/>
      <c r="C280" s="300"/>
    </row>
    <row r="281" spans="1:8">
      <c r="A281" s="6"/>
      <c r="B281" s="301"/>
      <c r="C281" s="302" t="s">
        <v>429</v>
      </c>
    </row>
    <row r="282" spans="1:8">
      <c r="A282" s="6"/>
      <c r="B282" s="180" t="s">
        <v>430</v>
      </c>
      <c r="C282" s="166" t="s">
        <v>179</v>
      </c>
    </row>
    <row r="283" spans="1:8">
      <c r="A283" s="6"/>
      <c r="B283" s="180" t="s">
        <v>431</v>
      </c>
      <c r="C283" s="166" t="s">
        <v>179</v>
      </c>
    </row>
    <row r="284" spans="1:8">
      <c r="A284" s="6"/>
      <c r="B284" s="161"/>
      <c r="C284" s="300"/>
    </row>
    <row r="285" spans="1:8">
      <c r="B285" s="161"/>
    </row>
    <row r="286" spans="1:8">
      <c r="A286" s="6"/>
      <c r="B286" s="159"/>
      <c r="C286" s="2"/>
      <c r="D286" s="2"/>
      <c r="E286" s="150" t="s">
        <v>21</v>
      </c>
      <c r="F286" s="150" t="s">
        <v>22</v>
      </c>
      <c r="G286" s="211"/>
    </row>
    <row r="287" spans="1:8" ht="27" customHeight="1">
      <c r="A287" s="6" t="s">
        <v>432</v>
      </c>
      <c r="B287" s="148" t="s">
        <v>433</v>
      </c>
      <c r="C287" s="148"/>
      <c r="D287" s="148"/>
      <c r="E287" s="166" t="s">
        <v>179</v>
      </c>
      <c r="F287" s="36"/>
      <c r="H287" s="211"/>
    </row>
    <row r="288" spans="1:8" ht="14.25" customHeight="1"/>
    <row r="289" spans="1:4">
      <c r="A289" s="6" t="s">
        <v>434</v>
      </c>
      <c r="B289" s="149" t="s">
        <v>435</v>
      </c>
    </row>
    <row r="290" spans="1:4">
      <c r="A290" s="6"/>
      <c r="B290" s="149"/>
    </row>
    <row r="291" spans="1:4" ht="12.75" customHeight="1">
      <c r="A291" s="166" t="s">
        <v>179</v>
      </c>
      <c r="B291" s="14" t="s">
        <v>436</v>
      </c>
      <c r="C291" s="235"/>
    </row>
    <row r="292" spans="1:4">
      <c r="A292" s="166" t="s">
        <v>179</v>
      </c>
      <c r="B292" s="230" t="s">
        <v>437</v>
      </c>
      <c r="C292" s="303"/>
    </row>
    <row r="293" spans="1:4">
      <c r="A293" s="166" t="s">
        <v>179</v>
      </c>
      <c r="B293" s="230" t="s">
        <v>438</v>
      </c>
      <c r="C293" s="304"/>
    </row>
    <row r="294" spans="1:4"/>
    <row r="295" spans="1:4">
      <c r="A295" s="6" t="s">
        <v>439</v>
      </c>
      <c r="B295" s="7" t="s">
        <v>440</v>
      </c>
    </row>
    <row r="296" spans="1:4">
      <c r="A296" s="6"/>
      <c r="B296" s="205"/>
      <c r="C296" s="300"/>
    </row>
    <row r="297" spans="1:4" ht="12.75" customHeight="1">
      <c r="A297" s="166" t="s">
        <v>179</v>
      </c>
      <c r="B297" s="14" t="s">
        <v>441</v>
      </c>
      <c r="C297" s="235"/>
    </row>
    <row r="298" spans="1:4">
      <c r="A298" s="166" t="s">
        <v>179</v>
      </c>
      <c r="B298" s="230" t="s">
        <v>442</v>
      </c>
      <c r="C298" s="303"/>
    </row>
    <row r="299" spans="1:4">
      <c r="A299" s="166" t="s">
        <v>179</v>
      </c>
      <c r="B299" s="230" t="s">
        <v>443</v>
      </c>
      <c r="C299" s="304"/>
      <c r="D299" s="37" t="s">
        <v>444</v>
      </c>
    </row>
    <row r="300" spans="1:4">
      <c r="A300" s="166" t="s">
        <v>179</v>
      </c>
      <c r="B300" s="230" t="s">
        <v>445</v>
      </c>
      <c r="C300" s="304"/>
    </row>
    <row r="301" spans="1:4">
      <c r="A301" s="6"/>
      <c r="B301" s="229"/>
      <c r="C301" s="2"/>
      <c r="D301" s="300"/>
    </row>
    <row r="302" spans="1:4">
      <c r="A302" s="6"/>
      <c r="B302" s="294" t="s">
        <v>446</v>
      </c>
      <c r="C302" s="235"/>
      <c r="D302" s="305"/>
    </row>
    <row r="303" spans="1:4">
      <c r="A303" s="6"/>
      <c r="B303" s="161" t="s">
        <v>447</v>
      </c>
      <c r="C303" s="235"/>
    </row>
    <row r="304" spans="1:4">
      <c r="A304" s="6"/>
      <c r="B304" s="161"/>
    </row>
    <row r="305" spans="1:6">
      <c r="A305" s="6"/>
      <c r="B305" s="294" t="s">
        <v>448</v>
      </c>
      <c r="C305" s="306"/>
    </row>
    <row r="306" spans="1:6">
      <c r="A306" s="6"/>
      <c r="B306" s="294"/>
      <c r="C306" s="306"/>
    </row>
    <row r="307" spans="1:6">
      <c r="A307" s="166" t="s">
        <v>179</v>
      </c>
      <c r="B307" s="230" t="s">
        <v>449</v>
      </c>
      <c r="C307" s="306"/>
    </row>
    <row r="308" spans="1:6">
      <c r="A308" s="166" t="s">
        <v>179</v>
      </c>
      <c r="B308" s="230" t="s">
        <v>450</v>
      </c>
      <c r="C308" s="306"/>
    </row>
    <row r="309" spans="1:6">
      <c r="A309" s="166" t="s">
        <v>179</v>
      </c>
      <c r="B309" s="230" t="s">
        <v>22</v>
      </c>
      <c r="C309" s="306"/>
    </row>
    <row r="310" spans="1:6">
      <c r="A310" s="166" t="s">
        <v>179</v>
      </c>
    </row>
    <row r="311" spans="1:6">
      <c r="A311" s="6" t="s">
        <v>451</v>
      </c>
      <c r="B311" s="7" t="s">
        <v>452</v>
      </c>
    </row>
    <row r="312" spans="1:6">
      <c r="A312" s="6"/>
      <c r="B312" s="159"/>
      <c r="C312" s="2"/>
      <c r="D312" s="2"/>
      <c r="E312" s="150" t="s">
        <v>21</v>
      </c>
      <c r="F312" s="150" t="s">
        <v>22</v>
      </c>
    </row>
    <row r="313" spans="1:6" ht="26.25" customHeight="1">
      <c r="A313" s="6"/>
      <c r="B313" s="5" t="s">
        <v>453</v>
      </c>
      <c r="C313" s="5"/>
      <c r="D313" s="136"/>
      <c r="E313" s="166" t="s">
        <v>179</v>
      </c>
      <c r="F313" s="36"/>
    </row>
    <row r="314" spans="1:6">
      <c r="A314" s="6"/>
      <c r="B314" s="307" t="s">
        <v>454</v>
      </c>
      <c r="C314" s="307"/>
      <c r="D314" s="235"/>
      <c r="F314" s="15"/>
    </row>
    <row r="315" spans="1:6"/>
    <row r="316" spans="1:6">
      <c r="A316" s="6" t="s">
        <v>455</v>
      </c>
      <c r="B316" s="7" t="s">
        <v>456</v>
      </c>
    </row>
    <row r="317" spans="1:6">
      <c r="A317" s="6"/>
      <c r="B317" s="159"/>
      <c r="C317" s="2"/>
      <c r="D317" s="2"/>
      <c r="E317" s="153" t="s">
        <v>21</v>
      </c>
      <c r="F317" s="153" t="s">
        <v>22</v>
      </c>
    </row>
    <row r="318" spans="1:6" ht="38.25" customHeight="1">
      <c r="A318" s="6"/>
      <c r="B318" s="5" t="s">
        <v>457</v>
      </c>
      <c r="C318" s="5"/>
      <c r="D318" s="136"/>
      <c r="E318" s="166" t="s">
        <v>179</v>
      </c>
      <c r="F318" s="36"/>
    </row>
    <row r="319" spans="1:6" ht="17.25" customHeight="1"/>
    <row r="320" spans="1:6">
      <c r="A320" s="6" t="s">
        <v>458</v>
      </c>
      <c r="B320" s="84" t="s">
        <v>459</v>
      </c>
      <c r="C320" s="294"/>
      <c r="D320" s="308"/>
      <c r="E320" s="308"/>
      <c r="F320" s="308"/>
    </row>
    <row r="321" spans="1:6"/>
    <row r="322" spans="1:6" ht="15.75">
      <c r="B322" s="98" t="s">
        <v>460</v>
      </c>
    </row>
    <row r="323" spans="1:6" ht="15.75">
      <c r="B323" s="98"/>
    </row>
    <row r="324" spans="1:6">
      <c r="A324" s="6" t="s">
        <v>461</v>
      </c>
      <c r="B324" s="7" t="s">
        <v>462</v>
      </c>
    </row>
    <row r="325" spans="1:6">
      <c r="A325" s="6"/>
      <c r="B325" s="159"/>
      <c r="C325" s="2"/>
      <c r="D325" s="2"/>
      <c r="E325" s="150" t="s">
        <v>21</v>
      </c>
      <c r="F325" s="150" t="s">
        <v>22</v>
      </c>
    </row>
    <row r="326" spans="1:6" ht="65.25" customHeight="1">
      <c r="A326" s="6"/>
      <c r="B326" s="5" t="s">
        <v>463</v>
      </c>
      <c r="C326" s="5"/>
      <c r="D326" s="136"/>
      <c r="E326" s="166" t="s">
        <v>179</v>
      </c>
      <c r="F326" s="36"/>
    </row>
    <row r="327" spans="1:6">
      <c r="A327" s="6"/>
      <c r="B327" s="5" t="s">
        <v>464</v>
      </c>
      <c r="C327" s="5"/>
      <c r="D327" s="5"/>
      <c r="E327" s="153"/>
      <c r="F327" s="153"/>
    </row>
    <row r="328" spans="1:6">
      <c r="A328" s="6"/>
      <c r="B328" s="309" t="s">
        <v>465</v>
      </c>
      <c r="C328" s="310"/>
      <c r="D328" s="311"/>
      <c r="E328" s="312"/>
      <c r="F328" s="153"/>
    </row>
    <row r="329" spans="1:6">
      <c r="A329" s="6"/>
      <c r="B329" s="309" t="s">
        <v>466</v>
      </c>
      <c r="C329" s="310"/>
      <c r="D329" s="311"/>
      <c r="E329" s="312"/>
      <c r="F329" s="153"/>
    </row>
    <row r="330" spans="1:6">
      <c r="A330" s="6"/>
      <c r="B330" s="309" t="s">
        <v>467</v>
      </c>
      <c r="C330" s="310"/>
      <c r="D330" s="311"/>
      <c r="E330" s="312"/>
      <c r="F330" s="153"/>
    </row>
    <row r="331" spans="1:6">
      <c r="A331" s="6"/>
      <c r="B331" s="309" t="s">
        <v>468</v>
      </c>
      <c r="C331" s="310"/>
      <c r="D331" s="311"/>
      <c r="E331" s="312"/>
      <c r="F331" s="153"/>
    </row>
    <row r="332" spans="1:6">
      <c r="A332" s="6"/>
      <c r="B332" s="8"/>
      <c r="C332" s="8"/>
      <c r="D332" s="8"/>
      <c r="E332" s="300"/>
      <c r="F332" s="153"/>
    </row>
    <row r="333" spans="1:6">
      <c r="A333" s="6"/>
      <c r="B333" s="148" t="s">
        <v>469</v>
      </c>
      <c r="C333" s="148"/>
      <c r="D333" s="148"/>
      <c r="E333" s="153"/>
      <c r="F333" s="153"/>
    </row>
    <row r="334" spans="1:6">
      <c r="A334" s="6"/>
      <c r="B334" s="5" t="s">
        <v>470</v>
      </c>
      <c r="C334" s="5"/>
      <c r="D334" s="5"/>
      <c r="E334" s="312"/>
      <c r="F334" s="153"/>
    </row>
    <row r="335" spans="1:6">
      <c r="A335" s="6"/>
      <c r="B335" s="5" t="s">
        <v>471</v>
      </c>
      <c r="C335" s="5"/>
      <c r="D335" s="5"/>
      <c r="E335" s="312"/>
      <c r="F335" s="153"/>
    </row>
    <row r="336" spans="1:6" ht="12.75" customHeight="1">
      <c r="A336" s="6"/>
      <c r="B336" s="5" t="s">
        <v>472</v>
      </c>
      <c r="C336" s="5"/>
      <c r="D336" s="5"/>
      <c r="E336" s="5"/>
      <c r="F336" s="5"/>
    </row>
    <row r="337" spans="1:6">
      <c r="A337" s="6"/>
      <c r="B337" s="32"/>
      <c r="C337" s="32"/>
      <c r="D337" s="32"/>
      <c r="E337" s="32"/>
      <c r="F337" s="32"/>
    </row>
    <row r="338" spans="1:6"/>
    <row r="339" spans="1:6"/>
    <row r="340" spans="1:6">
      <c r="A340" s="6" t="s">
        <v>473</v>
      </c>
      <c r="B340" s="7" t="s">
        <v>474</v>
      </c>
    </row>
    <row r="341" spans="1:6">
      <c r="A341" s="6"/>
      <c r="B341" s="159"/>
      <c r="C341" s="2"/>
      <c r="D341" s="2"/>
      <c r="E341" s="150" t="s">
        <v>21</v>
      </c>
      <c r="F341" s="150" t="s">
        <v>22</v>
      </c>
    </row>
    <row r="342" spans="1:6" ht="45" customHeight="1">
      <c r="A342" s="6"/>
      <c r="B342" s="5" t="s">
        <v>475</v>
      </c>
      <c r="C342" s="5"/>
      <c r="D342" s="136"/>
      <c r="E342" s="166" t="s">
        <v>179</v>
      </c>
      <c r="F342" s="36"/>
    </row>
    <row r="343" spans="1:6">
      <c r="A343" s="6"/>
      <c r="B343" s="313" t="s">
        <v>464</v>
      </c>
      <c r="C343" s="313"/>
      <c r="D343" s="313"/>
      <c r="E343" s="153"/>
    </row>
    <row r="344" spans="1:6">
      <c r="A344" s="6"/>
      <c r="B344" s="314" t="s">
        <v>476</v>
      </c>
      <c r="C344" s="314"/>
      <c r="D344" s="312"/>
      <c r="E344" s="300"/>
    </row>
    <row r="345" spans="1:6">
      <c r="A345" s="6"/>
      <c r="B345" s="314" t="s">
        <v>477</v>
      </c>
      <c r="C345" s="314"/>
      <c r="D345" s="312"/>
      <c r="E345" s="300"/>
    </row>
    <row r="346" spans="1:6"/>
    <row r="347" spans="1:6" ht="18.75" customHeight="1">
      <c r="E347" s="150" t="s">
        <v>21</v>
      </c>
      <c r="F347" s="150" t="s">
        <v>22</v>
      </c>
    </row>
    <row r="348" spans="1:6" ht="27" customHeight="1">
      <c r="A348" s="6"/>
      <c r="B348" s="12" t="s">
        <v>478</v>
      </c>
      <c r="C348" s="12"/>
      <c r="D348" s="12"/>
      <c r="E348" s="166" t="s">
        <v>179</v>
      </c>
      <c r="F348" s="36"/>
    </row>
    <row r="349" spans="1:6"/>
    <row r="350" spans="1:6"/>
    <row r="351" spans="1:6"/>
    <row r="352" spans="1:6"/>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345:C345"/>
    <mergeCell ref="B348:D348"/>
    <mergeCell ref="B336:F336"/>
    <mergeCell ref="B337:F337"/>
    <mergeCell ref="B341:D341"/>
    <mergeCell ref="B342:D342"/>
    <mergeCell ref="B343:D343"/>
    <mergeCell ref="B344:C344"/>
    <mergeCell ref="B329:D329"/>
    <mergeCell ref="B330:D330"/>
    <mergeCell ref="B331:D331"/>
    <mergeCell ref="B333:D333"/>
    <mergeCell ref="B334:D334"/>
    <mergeCell ref="B335:D335"/>
    <mergeCell ref="B317:D317"/>
    <mergeCell ref="B318:D318"/>
    <mergeCell ref="B325:D325"/>
    <mergeCell ref="B326:D326"/>
    <mergeCell ref="B327:D327"/>
    <mergeCell ref="B328:D328"/>
    <mergeCell ref="B286:D286"/>
    <mergeCell ref="B287:D287"/>
    <mergeCell ref="B301:C301"/>
    <mergeCell ref="B312:D312"/>
    <mergeCell ref="B313:D313"/>
    <mergeCell ref="B314:C314"/>
    <mergeCell ref="B262:C262"/>
    <mergeCell ref="B264:C264"/>
    <mergeCell ref="B267:C267"/>
    <mergeCell ref="B269:F269"/>
    <mergeCell ref="B275:C275"/>
    <mergeCell ref="B279:C279"/>
    <mergeCell ref="B249:C249"/>
    <mergeCell ref="B250:C250"/>
    <mergeCell ref="B251:C251"/>
    <mergeCell ref="B253:D253"/>
    <mergeCell ref="B254:D254"/>
    <mergeCell ref="B259:F259"/>
    <mergeCell ref="B243:C243"/>
    <mergeCell ref="B244:C244"/>
    <mergeCell ref="B245:C245"/>
    <mergeCell ref="B246:C246"/>
    <mergeCell ref="B247:C247"/>
    <mergeCell ref="B248:C248"/>
    <mergeCell ref="B235:D235"/>
    <mergeCell ref="B236:D236"/>
    <mergeCell ref="B237:D237"/>
    <mergeCell ref="B239:F239"/>
    <mergeCell ref="B241:C241"/>
    <mergeCell ref="B242:C242"/>
    <mergeCell ref="B202:G202"/>
    <mergeCell ref="B230:F230"/>
    <mergeCell ref="B231:D231"/>
    <mergeCell ref="B232:D232"/>
    <mergeCell ref="B233:D233"/>
    <mergeCell ref="B234:D234"/>
    <mergeCell ref="B179:F179"/>
    <mergeCell ref="B180:F180"/>
    <mergeCell ref="B181:F181"/>
    <mergeCell ref="B182:F182"/>
    <mergeCell ref="B183:F183"/>
    <mergeCell ref="B189:G191"/>
    <mergeCell ref="B148:F148"/>
    <mergeCell ref="B150:D150"/>
    <mergeCell ref="C155:F155"/>
    <mergeCell ref="B175:F175"/>
    <mergeCell ref="B177:F177"/>
    <mergeCell ref="B178:F178"/>
    <mergeCell ref="B126:G126"/>
    <mergeCell ref="B137:F137"/>
    <mergeCell ref="B142:E142"/>
    <mergeCell ref="B143:E143"/>
    <mergeCell ref="B145:C146"/>
    <mergeCell ref="D145:F146"/>
    <mergeCell ref="B115:D115"/>
    <mergeCell ref="B116:D116"/>
    <mergeCell ref="B118:G120"/>
    <mergeCell ref="B122:D122"/>
    <mergeCell ref="B123:D123"/>
    <mergeCell ref="B124:D124"/>
    <mergeCell ref="B101:D101"/>
    <mergeCell ref="B103:F103"/>
    <mergeCell ref="B104:B105"/>
    <mergeCell ref="C104:G104"/>
    <mergeCell ref="B112:G112"/>
    <mergeCell ref="B114:D114"/>
    <mergeCell ref="B68:D68"/>
    <mergeCell ref="B69:D69"/>
    <mergeCell ref="B70:D70"/>
    <mergeCell ref="B72:F72"/>
    <mergeCell ref="B74:F74"/>
    <mergeCell ref="B100:D100"/>
    <mergeCell ref="B46:C46"/>
    <mergeCell ref="B47:C47"/>
    <mergeCell ref="B48:C48"/>
    <mergeCell ref="B50:F50"/>
    <mergeCell ref="B66:F66"/>
    <mergeCell ref="B67:D67"/>
    <mergeCell ref="B35:C35"/>
    <mergeCell ref="B40:F40"/>
    <mergeCell ref="B41:D41"/>
    <mergeCell ref="B42:D42"/>
    <mergeCell ref="B43:D43"/>
    <mergeCell ref="B45:F45"/>
    <mergeCell ref="B28:D28"/>
    <mergeCell ref="B29:D29"/>
    <mergeCell ref="B30:D30"/>
    <mergeCell ref="B31:D31"/>
    <mergeCell ref="B32:D32"/>
    <mergeCell ref="B34:C34"/>
    <mergeCell ref="B17:D17"/>
    <mergeCell ref="B18:D18"/>
    <mergeCell ref="B20:F20"/>
    <mergeCell ref="B21:F21"/>
    <mergeCell ref="B24:C24"/>
    <mergeCell ref="B26:D26"/>
    <mergeCell ref="B8:D8"/>
    <mergeCell ref="B9:D9"/>
    <mergeCell ref="B11:D11"/>
    <mergeCell ref="B12:D12"/>
    <mergeCell ref="B14:D14"/>
    <mergeCell ref="B15:D15"/>
    <mergeCell ref="A1:F1"/>
    <mergeCell ref="A3:A4"/>
    <mergeCell ref="B3:F4"/>
    <mergeCell ref="B5:F5"/>
    <mergeCell ref="B6:F6"/>
    <mergeCell ref="B7:F7"/>
  </mergeCells>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04C2-D117-4098-8D49-ACE9091315DB}">
  <dimension ref="A1:G115"/>
  <sheetViews>
    <sheetView showGridLines="0" showRowColHeaders="0" showRuler="0" view="pageLayout" zoomScale="85" zoomScaleNormal="100" zoomScalePageLayoutView="85" workbookViewId="0">
      <selection activeCell="B77" sqref="B77:D77"/>
    </sheetView>
  </sheetViews>
  <sheetFormatPr defaultColWidth="0" defaultRowHeight="12.75" customHeight="1"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1" t="s">
        <v>479</v>
      </c>
      <c r="B1" s="1"/>
      <c r="C1" s="1"/>
      <c r="D1" s="1"/>
      <c r="E1" s="1"/>
      <c r="F1" s="1"/>
      <c r="G1" s="1"/>
    </row>
    <row r="2" spans="1:7"/>
    <row r="3" spans="1:7" ht="15.75">
      <c r="B3" s="98" t="s">
        <v>480</v>
      </c>
    </row>
    <row r="4" spans="1:7">
      <c r="B4" s="159"/>
      <c r="C4" s="2"/>
      <c r="D4" s="2"/>
      <c r="E4" s="153" t="s">
        <v>21</v>
      </c>
      <c r="F4" s="153" t="s">
        <v>22</v>
      </c>
      <c r="G4" s="15"/>
    </row>
    <row r="5" spans="1:7" ht="26.25" customHeight="1">
      <c r="A5" s="6" t="s">
        <v>481</v>
      </c>
      <c r="B5" s="5" t="s">
        <v>482</v>
      </c>
      <c r="C5" s="5"/>
      <c r="D5" s="136"/>
      <c r="E5" s="36" t="s">
        <v>20</v>
      </c>
      <c r="F5" s="36"/>
      <c r="G5" s="175"/>
    </row>
    <row r="6" spans="1:7" ht="41.25" customHeight="1">
      <c r="A6" s="6"/>
      <c r="B6" s="5" t="s">
        <v>483</v>
      </c>
      <c r="C6" s="5"/>
      <c r="D6" s="136"/>
      <c r="E6" s="36" t="s">
        <v>20</v>
      </c>
      <c r="F6" s="36"/>
    </row>
    <row r="7" spans="1:7">
      <c r="B7" s="8"/>
      <c r="C7" s="8"/>
      <c r="D7" s="8"/>
      <c r="E7" s="153"/>
      <c r="F7" s="153"/>
    </row>
    <row r="8" spans="1:7" ht="29.25" customHeight="1">
      <c r="A8" s="6" t="s">
        <v>484</v>
      </c>
      <c r="B8" s="183" t="s">
        <v>485</v>
      </c>
      <c r="C8" s="183"/>
      <c r="D8" s="183"/>
      <c r="E8" s="183"/>
      <c r="F8" s="183"/>
      <c r="G8" s="183"/>
    </row>
    <row r="9" spans="1:7" ht="25.5">
      <c r="A9" s="6"/>
      <c r="B9" s="315"/>
      <c r="C9" s="262" t="s">
        <v>486</v>
      </c>
      <c r="D9" s="262" t="s">
        <v>487</v>
      </c>
      <c r="E9" s="262" t="s">
        <v>488</v>
      </c>
      <c r="F9" s="316"/>
    </row>
    <row r="10" spans="1:7">
      <c r="A10" s="6"/>
      <c r="B10" s="317" t="s">
        <v>91</v>
      </c>
      <c r="C10" s="318">
        <v>462</v>
      </c>
      <c r="D10" s="318">
        <v>378</v>
      </c>
      <c r="E10" s="318">
        <v>233</v>
      </c>
      <c r="F10" s="319"/>
    </row>
    <row r="11" spans="1:7">
      <c r="A11" s="6"/>
      <c r="B11" s="317" t="s">
        <v>92</v>
      </c>
      <c r="C11" s="318">
        <v>703</v>
      </c>
      <c r="D11" s="318">
        <v>571</v>
      </c>
      <c r="E11" s="318">
        <v>308</v>
      </c>
      <c r="F11" s="319"/>
    </row>
    <row r="12" spans="1:7">
      <c r="A12" s="6"/>
      <c r="B12" s="320" t="s">
        <v>489</v>
      </c>
      <c r="C12" s="321">
        <f>SUM(C10:C11)</f>
        <v>1165</v>
      </c>
      <c r="D12" s="321">
        <f>SUM(D10:D11)</f>
        <v>949</v>
      </c>
      <c r="E12" s="321">
        <f>SUM(E10:E11)</f>
        <v>541</v>
      </c>
      <c r="F12" s="319"/>
    </row>
    <row r="13" spans="1:7"/>
    <row r="14" spans="1:7" ht="15.75">
      <c r="B14" s="164" t="s">
        <v>490</v>
      </c>
      <c r="C14" s="4"/>
      <c r="D14" s="308"/>
    </row>
    <row r="15" spans="1:7">
      <c r="A15" s="6" t="s">
        <v>491</v>
      </c>
      <c r="B15" s="142" t="s">
        <v>492</v>
      </c>
      <c r="C15" s="142"/>
      <c r="D15" s="142"/>
    </row>
    <row r="16" spans="1:7">
      <c r="A16" s="6"/>
      <c r="B16" s="4"/>
      <c r="C16" s="4"/>
      <c r="D16" s="4"/>
    </row>
    <row r="17" spans="1:7" ht="15">
      <c r="A17" s="36" t="s">
        <v>20</v>
      </c>
      <c r="B17" s="322" t="s">
        <v>493</v>
      </c>
      <c r="C17" s="323"/>
    </row>
    <row r="18" spans="1:7" ht="15">
      <c r="A18" s="36" t="s">
        <v>179</v>
      </c>
      <c r="B18" s="322" t="s">
        <v>494</v>
      </c>
      <c r="C18" s="323"/>
    </row>
    <row r="19" spans="1:7" ht="15">
      <c r="A19" s="36" t="s">
        <v>20</v>
      </c>
      <c r="B19" s="322" t="s">
        <v>495</v>
      </c>
      <c r="C19" s="323"/>
    </row>
    <row r="20" spans="1:7" ht="15">
      <c r="A20" s="36" t="s">
        <v>20</v>
      </c>
      <c r="B20" s="322" t="s">
        <v>496</v>
      </c>
      <c r="C20" s="323"/>
    </row>
    <row r="21" spans="1:7" ht="12.75" customHeight="1">
      <c r="A21" s="6"/>
      <c r="B21" s="159"/>
      <c r="C21" s="2"/>
      <c r="D21" s="2"/>
      <c r="E21" s="153" t="s">
        <v>21</v>
      </c>
      <c r="F21" s="153" t="s">
        <v>22</v>
      </c>
      <c r="G21" s="15"/>
    </row>
    <row r="22" spans="1:7" ht="40.5" customHeight="1">
      <c r="A22" s="6" t="s">
        <v>497</v>
      </c>
      <c r="B22" s="5" t="s">
        <v>498</v>
      </c>
      <c r="C22" s="5"/>
      <c r="D22" s="136"/>
      <c r="E22" s="36" t="s">
        <v>20</v>
      </c>
      <c r="F22" s="36"/>
      <c r="G22" s="15"/>
    </row>
    <row r="23" spans="1:7" ht="24.75" customHeight="1">
      <c r="A23" s="6"/>
      <c r="B23" s="313" t="s">
        <v>499</v>
      </c>
      <c r="C23" s="313"/>
      <c r="D23" s="313"/>
      <c r="E23" s="324" t="s">
        <v>500</v>
      </c>
      <c r="F23" s="153"/>
      <c r="G23" s="15"/>
    </row>
    <row r="24" spans="1:7"/>
    <row r="25" spans="1:7">
      <c r="A25" s="6" t="s">
        <v>501</v>
      </c>
      <c r="B25" s="142" t="s">
        <v>502</v>
      </c>
      <c r="C25" s="142"/>
      <c r="D25" s="142"/>
      <c r="E25" s="142"/>
    </row>
    <row r="26" spans="1:7">
      <c r="A26" s="6"/>
      <c r="B26" s="325"/>
      <c r="C26" s="325"/>
      <c r="D26" s="325"/>
      <c r="E26" s="325"/>
      <c r="F26" s="156"/>
    </row>
    <row r="27" spans="1:7" ht="22.5">
      <c r="A27" s="6"/>
      <c r="B27" s="326"/>
      <c r="C27" s="327" t="s">
        <v>503</v>
      </c>
      <c r="D27" s="328" t="s">
        <v>504</v>
      </c>
      <c r="E27" s="328" t="s">
        <v>505</v>
      </c>
      <c r="F27" s="327" t="s">
        <v>506</v>
      </c>
      <c r="G27" s="327" t="s">
        <v>507</v>
      </c>
    </row>
    <row r="28" spans="1:7">
      <c r="A28" s="6"/>
      <c r="B28" s="9" t="s">
        <v>508</v>
      </c>
      <c r="C28" s="36"/>
      <c r="D28" s="36"/>
      <c r="E28" s="36"/>
      <c r="F28" s="36"/>
      <c r="G28" s="36" t="s">
        <v>20</v>
      </c>
    </row>
    <row r="29" spans="1:7">
      <c r="A29" s="6"/>
      <c r="B29" s="9" t="s">
        <v>509</v>
      </c>
      <c r="C29" s="36" t="s">
        <v>20</v>
      </c>
      <c r="D29" s="36"/>
      <c r="E29" s="36"/>
      <c r="F29" s="36"/>
      <c r="G29" s="36"/>
    </row>
    <row r="30" spans="1:7" ht="25.5">
      <c r="A30" s="6"/>
      <c r="B30" s="9" t="s">
        <v>510</v>
      </c>
      <c r="C30" s="36"/>
      <c r="D30" s="36"/>
      <c r="E30" s="36"/>
      <c r="F30" s="36"/>
      <c r="G30" s="36" t="s">
        <v>20</v>
      </c>
    </row>
    <row r="31" spans="1:7">
      <c r="A31" s="6"/>
      <c r="B31" s="9" t="s">
        <v>282</v>
      </c>
      <c r="C31" s="36"/>
      <c r="D31" s="36"/>
      <c r="E31" s="36"/>
      <c r="F31" s="36"/>
      <c r="G31" s="36" t="s">
        <v>20</v>
      </c>
    </row>
    <row r="32" spans="1:7">
      <c r="A32" s="6"/>
      <c r="B32" s="9" t="s">
        <v>278</v>
      </c>
      <c r="C32" s="36"/>
      <c r="D32" s="36"/>
      <c r="E32" s="36"/>
      <c r="F32" s="36"/>
      <c r="G32" s="36" t="s">
        <v>20</v>
      </c>
    </row>
    <row r="33" spans="1:7" ht="40.5" customHeight="1">
      <c r="A33" s="6"/>
      <c r="B33" s="9" t="s">
        <v>511</v>
      </c>
      <c r="C33" s="36" t="s">
        <v>20</v>
      </c>
      <c r="D33" s="36"/>
      <c r="E33" s="36"/>
      <c r="F33" s="36"/>
      <c r="G33" s="36"/>
    </row>
    <row r="34" spans="1:7"/>
    <row r="35" spans="1:7" ht="27" customHeight="1">
      <c r="A35" s="6" t="s">
        <v>512</v>
      </c>
      <c r="B35" s="5" t="s">
        <v>513</v>
      </c>
      <c r="C35" s="5"/>
      <c r="D35" s="5"/>
      <c r="E35" s="329" t="s">
        <v>179</v>
      </c>
      <c r="G35" s="15"/>
    </row>
    <row r="36" spans="1:7"/>
    <row r="37" spans="1:7" ht="26.25" customHeight="1">
      <c r="A37" s="6" t="s">
        <v>514</v>
      </c>
      <c r="B37" s="5" t="s">
        <v>515</v>
      </c>
      <c r="C37" s="5"/>
      <c r="D37" s="5"/>
      <c r="E37" s="330">
        <v>2</v>
      </c>
      <c r="G37" s="15"/>
    </row>
    <row r="38" spans="1:7"/>
    <row r="39" spans="1:7" ht="12.75" customHeight="1">
      <c r="A39" s="6" t="s">
        <v>516</v>
      </c>
      <c r="B39" s="5" t="s">
        <v>517</v>
      </c>
      <c r="C39" s="5"/>
      <c r="D39" s="5"/>
      <c r="E39" s="5"/>
      <c r="F39" s="5"/>
      <c r="G39" s="24"/>
    </row>
    <row r="40" spans="1:7">
      <c r="A40" s="6"/>
      <c r="B40" s="32"/>
      <c r="C40" s="32"/>
      <c r="D40" s="32"/>
      <c r="E40" s="32"/>
      <c r="F40" s="32"/>
      <c r="G40" s="32"/>
    </row>
    <row r="41" spans="1:7"/>
    <row r="42" spans="1:7" ht="37.5" customHeight="1">
      <c r="A42" s="6" t="s">
        <v>518</v>
      </c>
      <c r="B42" s="240" t="s">
        <v>519</v>
      </c>
      <c r="C42" s="240"/>
      <c r="D42" s="240"/>
      <c r="E42" s="240"/>
      <c r="F42" s="240"/>
      <c r="G42" s="240"/>
    </row>
    <row r="43" spans="1:7" ht="22.5">
      <c r="A43" s="6" t="s">
        <v>518</v>
      </c>
      <c r="B43" s="331"/>
      <c r="C43" s="327" t="s">
        <v>431</v>
      </c>
      <c r="D43" s="327" t="s">
        <v>520</v>
      </c>
      <c r="E43" s="327" t="s">
        <v>521</v>
      </c>
      <c r="F43" s="327" t="s">
        <v>522</v>
      </c>
      <c r="G43" s="327" t="s">
        <v>523</v>
      </c>
    </row>
    <row r="44" spans="1:7">
      <c r="A44" s="6" t="s">
        <v>518</v>
      </c>
      <c r="B44" s="256" t="s">
        <v>493</v>
      </c>
      <c r="C44" s="332"/>
      <c r="D44" s="332"/>
      <c r="E44" s="332"/>
      <c r="F44" s="332"/>
      <c r="G44" s="333" t="s">
        <v>20</v>
      </c>
    </row>
    <row r="45" spans="1:7">
      <c r="A45" s="6" t="s">
        <v>518</v>
      </c>
      <c r="B45" s="256" t="s">
        <v>494</v>
      </c>
      <c r="C45" s="332"/>
      <c r="D45" s="332"/>
      <c r="E45" s="332"/>
      <c r="F45" s="332"/>
      <c r="G45" s="333"/>
    </row>
    <row r="46" spans="1:7">
      <c r="A46" s="6" t="s">
        <v>518</v>
      </c>
      <c r="B46" s="256" t="s">
        <v>495</v>
      </c>
      <c r="C46" s="332"/>
      <c r="D46" s="332"/>
      <c r="E46" s="332"/>
      <c r="F46" s="332"/>
      <c r="G46" s="333" t="s">
        <v>20</v>
      </c>
    </row>
    <row r="47" spans="1:7">
      <c r="A47" s="6" t="s">
        <v>518</v>
      </c>
      <c r="B47" s="256" t="s">
        <v>496</v>
      </c>
      <c r="C47" s="332"/>
      <c r="D47" s="332"/>
      <c r="E47" s="332"/>
      <c r="F47" s="332"/>
      <c r="G47" s="333" t="s">
        <v>20</v>
      </c>
    </row>
    <row r="48" spans="1:7">
      <c r="A48" s="6"/>
      <c r="C48" s="334"/>
      <c r="D48" s="334"/>
      <c r="E48" s="334"/>
      <c r="F48" s="334"/>
      <c r="G48" s="38"/>
    </row>
    <row r="49" spans="1:7">
      <c r="A49" s="6"/>
      <c r="C49" s="334"/>
      <c r="D49" s="334"/>
      <c r="E49" s="334"/>
      <c r="F49" s="334"/>
      <c r="G49" s="38"/>
    </row>
    <row r="50" spans="1:7"/>
    <row r="51" spans="1:7" ht="12.75" customHeight="1">
      <c r="A51" s="6"/>
      <c r="B51" s="159"/>
      <c r="C51" s="2"/>
      <c r="D51" s="2"/>
      <c r="E51" s="150" t="s">
        <v>21</v>
      </c>
      <c r="F51" s="150" t="s">
        <v>22</v>
      </c>
      <c r="G51" s="15"/>
    </row>
    <row r="52" spans="1:7" ht="26.25" customHeight="1">
      <c r="A52" s="6" t="s">
        <v>524</v>
      </c>
      <c r="B52" s="5" t="s">
        <v>525</v>
      </c>
      <c r="C52" s="5"/>
      <c r="D52" s="136"/>
      <c r="E52" s="36" t="s">
        <v>20</v>
      </c>
      <c r="F52" s="36"/>
      <c r="G52" s="175"/>
    </row>
    <row r="53" spans="1:7">
      <c r="B53" s="8"/>
      <c r="C53" s="8"/>
      <c r="D53" s="8"/>
      <c r="E53" s="153"/>
      <c r="F53" s="153"/>
    </row>
    <row r="54" spans="1:7" ht="12.75" customHeight="1">
      <c r="A54" s="6" t="s">
        <v>526</v>
      </c>
      <c r="B54" s="5" t="s">
        <v>527</v>
      </c>
      <c r="C54" s="5"/>
      <c r="D54" s="5"/>
      <c r="E54" s="5"/>
      <c r="F54" s="5"/>
      <c r="G54" s="5"/>
    </row>
    <row r="55" spans="1:7">
      <c r="A55" s="6"/>
      <c r="B55" s="32"/>
      <c r="C55" s="32"/>
      <c r="D55" s="32"/>
      <c r="E55" s="32"/>
      <c r="F55" s="32"/>
      <c r="G55" s="32"/>
    </row>
    <row r="56" spans="1:7"/>
    <row r="57" spans="1:7" ht="15.75">
      <c r="B57" s="335" t="s">
        <v>528</v>
      </c>
      <c r="C57" s="142"/>
    </row>
    <row r="58" spans="1:7" ht="27.75" customHeight="1">
      <c r="A58" s="6" t="s">
        <v>529</v>
      </c>
      <c r="B58" s="5" t="s">
        <v>530</v>
      </c>
      <c r="C58" s="5"/>
      <c r="D58" s="330" t="s">
        <v>155</v>
      </c>
      <c r="G58" s="15"/>
    </row>
    <row r="59" spans="1:7"/>
    <row r="60" spans="1:7">
      <c r="A60" s="6"/>
      <c r="B60" s="159"/>
      <c r="C60" s="2"/>
      <c r="D60" s="2"/>
      <c r="E60" s="150" t="s">
        <v>355</v>
      </c>
      <c r="F60" s="150" t="s">
        <v>531</v>
      </c>
    </row>
    <row r="61" spans="1:7" ht="26.25" customHeight="1">
      <c r="A61" s="6" t="s">
        <v>532</v>
      </c>
      <c r="B61" s="5" t="s">
        <v>533</v>
      </c>
      <c r="C61" s="5"/>
      <c r="D61" s="136"/>
      <c r="E61" s="36">
        <v>68</v>
      </c>
      <c r="F61" s="36" t="s">
        <v>534</v>
      </c>
    </row>
    <row r="62" spans="1:7"/>
    <row r="63" spans="1:7">
      <c r="A63" s="6"/>
      <c r="B63" s="159"/>
      <c r="C63" s="2"/>
      <c r="D63" s="2"/>
      <c r="E63" s="150" t="s">
        <v>355</v>
      </c>
      <c r="F63" s="150" t="s">
        <v>531</v>
      </c>
    </row>
    <row r="64" spans="1:7" ht="27" customHeight="1">
      <c r="A64" s="6" t="s">
        <v>535</v>
      </c>
      <c r="B64" s="5" t="s">
        <v>536</v>
      </c>
      <c r="C64" s="5"/>
      <c r="D64" s="136"/>
      <c r="E64" s="36">
        <v>90</v>
      </c>
      <c r="F64" s="36" t="s">
        <v>534</v>
      </c>
    </row>
    <row r="65" spans="1:7"/>
    <row r="66" spans="1:7" ht="27.75" customHeight="1">
      <c r="A66" s="6" t="s">
        <v>537</v>
      </c>
      <c r="B66" s="136" t="s">
        <v>538</v>
      </c>
      <c r="C66" s="286"/>
      <c r="D66" s="336"/>
      <c r="E66" s="330" t="s">
        <v>179</v>
      </c>
      <c r="F66" s="224"/>
      <c r="G66" s="15"/>
    </row>
    <row r="67" spans="1:7">
      <c r="A67" s="6"/>
      <c r="B67" s="224"/>
      <c r="C67" s="224"/>
      <c r="D67" s="224"/>
      <c r="E67" s="224"/>
      <c r="F67" s="224"/>
      <c r="G67" s="15"/>
    </row>
    <row r="68" spans="1:7" ht="26.25" customHeight="1">
      <c r="A68" s="6" t="s">
        <v>539</v>
      </c>
      <c r="B68" s="136" t="s">
        <v>540</v>
      </c>
      <c r="C68" s="286"/>
      <c r="D68" s="336"/>
      <c r="E68" s="337">
        <v>30</v>
      </c>
      <c r="F68" s="224"/>
      <c r="G68" s="15"/>
    </row>
    <row r="69" spans="1:7">
      <c r="A69" s="6"/>
      <c r="B69" s="224"/>
      <c r="C69" s="224"/>
      <c r="D69" s="224"/>
      <c r="E69" s="224"/>
      <c r="F69" s="224"/>
      <c r="G69" s="15"/>
    </row>
    <row r="70" spans="1:7" ht="12.75" customHeight="1">
      <c r="A70" s="6" t="s">
        <v>541</v>
      </c>
      <c r="B70" s="5" t="s">
        <v>542</v>
      </c>
      <c r="C70" s="5"/>
      <c r="D70" s="5"/>
      <c r="E70" s="5"/>
      <c r="F70" s="5"/>
      <c r="G70" s="5"/>
    </row>
    <row r="71" spans="1:7">
      <c r="A71" s="6"/>
      <c r="B71" s="32"/>
      <c r="C71" s="32"/>
      <c r="D71" s="32"/>
      <c r="E71" s="32"/>
      <c r="F71" s="32"/>
      <c r="G71" s="32"/>
    </row>
    <row r="72" spans="1:7">
      <c r="A72" s="6"/>
      <c r="B72" s="8"/>
      <c r="C72" s="8"/>
      <c r="D72" s="8"/>
      <c r="E72" s="8"/>
      <c r="F72" s="8"/>
      <c r="G72" s="8"/>
    </row>
    <row r="73" spans="1:7" ht="15.75">
      <c r="A73" s="6"/>
      <c r="B73" s="98" t="s">
        <v>543</v>
      </c>
      <c r="C73" s="8"/>
      <c r="D73" s="8"/>
      <c r="E73" s="8"/>
      <c r="F73" s="8"/>
      <c r="G73" s="8"/>
    </row>
    <row r="74" spans="1:7">
      <c r="A74" s="6" t="s">
        <v>544</v>
      </c>
      <c r="B74" s="3" t="s">
        <v>545</v>
      </c>
      <c r="F74" s="8"/>
      <c r="G74" s="8"/>
    </row>
    <row r="75" spans="1:7">
      <c r="A75" s="6"/>
      <c r="F75" s="8"/>
      <c r="G75" s="8"/>
    </row>
    <row r="76" spans="1:7">
      <c r="A76" s="6"/>
      <c r="B76" s="159"/>
      <c r="C76" s="2"/>
      <c r="D76" s="2"/>
      <c r="E76" s="235" t="s">
        <v>21</v>
      </c>
      <c r="F76" s="338" t="s">
        <v>22</v>
      </c>
      <c r="G76" s="8"/>
    </row>
    <row r="77" spans="1:7">
      <c r="A77" s="6"/>
      <c r="B77" s="339" t="s">
        <v>546</v>
      </c>
      <c r="C77" s="339"/>
      <c r="D77" s="340"/>
      <c r="E77" s="36" t="s">
        <v>20</v>
      </c>
      <c r="F77" s="16"/>
      <c r="G77" s="8"/>
    </row>
    <row r="78" spans="1:7">
      <c r="A78" s="6"/>
      <c r="B78" s="339" t="s">
        <v>547</v>
      </c>
      <c r="C78" s="339"/>
      <c r="D78" s="340"/>
      <c r="E78" s="36" t="s">
        <v>20</v>
      </c>
      <c r="F78" s="16"/>
      <c r="G78" s="8"/>
    </row>
    <row r="79" spans="1:7">
      <c r="A79" s="6"/>
      <c r="B79" s="339" t="s">
        <v>548</v>
      </c>
      <c r="C79" s="339"/>
      <c r="D79" s="340"/>
      <c r="E79" s="36" t="s">
        <v>20</v>
      </c>
      <c r="F79" s="16"/>
      <c r="G79" s="8"/>
    </row>
    <row r="80" spans="1:7">
      <c r="A80" s="6"/>
      <c r="F80" s="8"/>
      <c r="G80" s="8"/>
    </row>
    <row r="81" spans="1:7">
      <c r="B81" s="159"/>
      <c r="C81" s="2"/>
      <c r="D81" s="2"/>
      <c r="E81" s="235" t="s">
        <v>355</v>
      </c>
      <c r="F81" s="338" t="s">
        <v>531</v>
      </c>
      <c r="G81" s="8"/>
    </row>
    <row r="82" spans="1:7" ht="12.75" customHeight="1">
      <c r="A82" s="6" t="s">
        <v>549</v>
      </c>
      <c r="B82" s="341" t="s">
        <v>550</v>
      </c>
      <c r="C82" s="209"/>
      <c r="D82" s="209"/>
      <c r="E82" s="342" t="s">
        <v>179</v>
      </c>
      <c r="F82" s="343" t="s">
        <v>534</v>
      </c>
      <c r="G82" s="8"/>
    </row>
    <row r="83" spans="1:7" ht="12.75" customHeight="1">
      <c r="A83" s="6"/>
      <c r="B83" s="208"/>
      <c r="C83" s="209"/>
      <c r="D83" s="209"/>
      <c r="E83" s="344"/>
      <c r="F83" s="345"/>
      <c r="G83" s="8"/>
    </row>
    <row r="84" spans="1:7" ht="12.75" customHeight="1">
      <c r="A84" s="6"/>
      <c r="B84" s="208"/>
      <c r="C84" s="209"/>
      <c r="D84" s="209"/>
      <c r="E84" s="346"/>
      <c r="F84" s="347"/>
      <c r="G84" s="8"/>
    </row>
    <row r="85" spans="1:7" ht="12.75" customHeight="1">
      <c r="A85" s="6"/>
      <c r="B85" s="29"/>
      <c r="C85" s="29"/>
      <c r="D85" s="29"/>
      <c r="F85" s="8"/>
      <c r="G85" s="8"/>
    </row>
    <row r="86" spans="1:7" ht="12.75" customHeight="1">
      <c r="B86" s="159"/>
      <c r="C86" s="2"/>
      <c r="D86" s="2"/>
      <c r="E86" s="235" t="s">
        <v>355</v>
      </c>
      <c r="F86" s="338" t="s">
        <v>531</v>
      </c>
      <c r="G86" s="8"/>
    </row>
    <row r="87" spans="1:7" ht="12.75" customHeight="1">
      <c r="A87" s="6" t="s">
        <v>551</v>
      </c>
      <c r="B87" s="348" t="s">
        <v>552</v>
      </c>
      <c r="C87" s="349"/>
      <c r="D87" s="349"/>
      <c r="E87" s="350">
        <v>60</v>
      </c>
      <c r="F87" s="351" t="s">
        <v>534</v>
      </c>
      <c r="G87" s="8"/>
    </row>
    <row r="88" spans="1:7" ht="12.75" customHeight="1">
      <c r="A88" s="6"/>
      <c r="B88" s="352"/>
      <c r="C88" s="353"/>
      <c r="D88" s="353"/>
      <c r="E88" s="350"/>
      <c r="F88" s="351"/>
      <c r="G88" s="8"/>
    </row>
    <row r="89" spans="1:7" ht="12.75" customHeight="1">
      <c r="A89" s="6"/>
      <c r="B89" s="352"/>
      <c r="C89" s="353"/>
      <c r="D89" s="353"/>
      <c r="E89" s="350"/>
      <c r="F89" s="351"/>
      <c r="G89" s="8"/>
    </row>
    <row r="90" spans="1:7" ht="12.75" customHeight="1">
      <c r="A90" s="6"/>
      <c r="B90" s="354"/>
      <c r="C90" s="355"/>
      <c r="D90" s="355"/>
      <c r="E90" s="350"/>
      <c r="F90" s="351"/>
      <c r="G90" s="8"/>
    </row>
    <row r="91" spans="1:7" ht="12.75" customHeight="1">
      <c r="A91" s="6"/>
      <c r="B91" s="356"/>
      <c r="C91" s="356"/>
      <c r="D91" s="356"/>
      <c r="F91" s="8"/>
      <c r="G91" s="8"/>
    </row>
    <row r="92" spans="1:7" ht="12.75" customHeight="1">
      <c r="A92" s="6"/>
      <c r="B92" s="159"/>
      <c r="C92" s="2"/>
      <c r="D92" s="2"/>
      <c r="E92" s="235" t="s">
        <v>21</v>
      </c>
      <c r="F92" s="338" t="s">
        <v>22</v>
      </c>
      <c r="G92" s="8"/>
    </row>
    <row r="93" spans="1:7" ht="12.75" customHeight="1">
      <c r="A93" s="6" t="s">
        <v>553</v>
      </c>
      <c r="B93" s="357" t="s">
        <v>554</v>
      </c>
      <c r="C93" s="358"/>
      <c r="D93" s="358"/>
      <c r="E93" s="350" t="s">
        <v>20</v>
      </c>
      <c r="F93" s="351"/>
      <c r="G93" s="8"/>
    </row>
    <row r="94" spans="1:7" ht="12.75" customHeight="1">
      <c r="A94" s="6"/>
      <c r="B94" s="359"/>
      <c r="C94" s="360"/>
      <c r="D94" s="360"/>
      <c r="E94" s="350"/>
      <c r="F94" s="351"/>
      <c r="G94" s="8"/>
    </row>
    <row r="95" spans="1:7" ht="12.75" customHeight="1">
      <c r="A95" s="6"/>
      <c r="B95" s="29"/>
      <c r="C95" s="29"/>
      <c r="D95" s="29"/>
      <c r="F95" s="8"/>
      <c r="G95" s="8"/>
    </row>
    <row r="96" spans="1:7" ht="12.75" customHeight="1">
      <c r="A96" s="6"/>
      <c r="B96" s="142" t="s">
        <v>555</v>
      </c>
      <c r="C96" s="142"/>
      <c r="D96" s="142"/>
      <c r="E96" s="142"/>
      <c r="F96" s="142"/>
      <c r="G96" s="8"/>
    </row>
    <row r="97" spans="1:7" ht="12.75" customHeight="1">
      <c r="A97" s="6"/>
      <c r="B97" s="361" t="s">
        <v>556</v>
      </c>
      <c r="C97" s="362"/>
      <c r="D97" s="362"/>
      <c r="E97" s="362"/>
      <c r="F97" s="362"/>
      <c r="G97" s="8"/>
    </row>
    <row r="98" spans="1:7" ht="12.75" customHeight="1">
      <c r="A98" s="6"/>
      <c r="B98" s="363"/>
      <c r="C98" s="363"/>
      <c r="D98" s="363"/>
      <c r="E98" s="363"/>
      <c r="F98" s="363"/>
      <c r="G98" s="8"/>
    </row>
    <row r="99" spans="1:7" ht="12.75" customHeight="1">
      <c r="A99" s="6" t="s">
        <v>557</v>
      </c>
      <c r="B99" s="142" t="s">
        <v>558</v>
      </c>
      <c r="C99" s="142"/>
      <c r="D99" s="142"/>
      <c r="E99" s="142"/>
      <c r="F99" s="142"/>
      <c r="G99" s="8"/>
    </row>
    <row r="100" spans="1:7" ht="12.75" customHeight="1">
      <c r="A100" s="6"/>
      <c r="B100" s="44"/>
      <c r="C100" s="44"/>
      <c r="D100" s="44"/>
      <c r="E100" s="44"/>
      <c r="F100" s="44"/>
      <c r="G100" s="8"/>
    </row>
    <row r="101" spans="1:7" ht="12.75" customHeight="1"/>
    <row r="102" spans="1:7" hidden="1"/>
    <row r="103" spans="1:7" hidden="1"/>
    <row r="104" spans="1:7" hidden="1"/>
    <row r="105" spans="1:7" hidden="1"/>
    <row r="106" spans="1:7" hidden="1"/>
    <row r="107" spans="1:7" hidden="1"/>
    <row r="108" spans="1:7" hidden="1"/>
    <row r="109" spans="1:7" hidden="1"/>
    <row r="110" spans="1:7" hidden="1"/>
    <row r="111" spans="1:7" hidden="1"/>
    <row r="112" spans="1:7" hidden="1"/>
    <row r="113" hidden="1"/>
    <row r="114" hidden="1"/>
    <row r="115"/>
  </sheetData>
  <mergeCells count="49">
    <mergeCell ref="B100:F100"/>
    <mergeCell ref="B93:D94"/>
    <mergeCell ref="E93:E94"/>
    <mergeCell ref="F93:F94"/>
    <mergeCell ref="B96:F96"/>
    <mergeCell ref="B97:F97"/>
    <mergeCell ref="B99:F99"/>
    <mergeCell ref="F82:F84"/>
    <mergeCell ref="B86:D86"/>
    <mergeCell ref="B87:D90"/>
    <mergeCell ref="E87:E90"/>
    <mergeCell ref="F87:F90"/>
    <mergeCell ref="B92:D92"/>
    <mergeCell ref="B77:D77"/>
    <mergeCell ref="B78:D78"/>
    <mergeCell ref="B79:D79"/>
    <mergeCell ref="B81:D81"/>
    <mergeCell ref="B82:D84"/>
    <mergeCell ref="E82:E84"/>
    <mergeCell ref="B64:D64"/>
    <mergeCell ref="B66:D66"/>
    <mergeCell ref="B68:D68"/>
    <mergeCell ref="B70:G70"/>
    <mergeCell ref="B71:G71"/>
    <mergeCell ref="B76:D76"/>
    <mergeCell ref="B55:G55"/>
    <mergeCell ref="B57:C57"/>
    <mergeCell ref="B58:C58"/>
    <mergeCell ref="B60:D60"/>
    <mergeCell ref="B61:D61"/>
    <mergeCell ref="B63:D63"/>
    <mergeCell ref="B39:F39"/>
    <mergeCell ref="B40:G40"/>
    <mergeCell ref="B42:G42"/>
    <mergeCell ref="B51:D51"/>
    <mergeCell ref="B52:D52"/>
    <mergeCell ref="B54:G54"/>
    <mergeCell ref="B21:D21"/>
    <mergeCell ref="B22:D22"/>
    <mergeCell ref="B23:D23"/>
    <mergeCell ref="B25:E25"/>
    <mergeCell ref="B35:D35"/>
    <mergeCell ref="B37:D37"/>
    <mergeCell ref="A1:G1"/>
    <mergeCell ref="B4:D4"/>
    <mergeCell ref="B5:D5"/>
    <mergeCell ref="B6:D6"/>
    <mergeCell ref="B8:G8"/>
    <mergeCell ref="B15:D15"/>
  </mergeCells>
  <hyperlinks>
    <hyperlink ref="B97" r:id="rId1" xr:uid="{B66804FC-8D02-4C7C-8B95-EF3871CE3C3E}"/>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B290-3280-45F9-B93E-368428F35ACE}">
  <dimension ref="A1:C42"/>
  <sheetViews>
    <sheetView showGridLines="0" showRowColHeaders="0" showRuler="0" view="pageLayout" zoomScale="85" zoomScaleNormal="100" zoomScalePageLayoutView="85" workbookViewId="0">
      <selection activeCell="D77" sqref="D77"/>
    </sheetView>
  </sheetViews>
  <sheetFormatPr defaultColWidth="0" defaultRowHeight="12.75" customHeight="1"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1" t="s">
        <v>559</v>
      </c>
      <c r="B1" s="1"/>
      <c r="C1" s="1"/>
    </row>
    <row r="2" spans="1:3" ht="18">
      <c r="A2" s="364"/>
      <c r="B2" s="364"/>
      <c r="C2" s="364"/>
    </row>
    <row r="3" spans="1:3" ht="28.5" customHeight="1">
      <c r="A3" s="6" t="s">
        <v>560</v>
      </c>
      <c r="B3" s="34" t="s">
        <v>561</v>
      </c>
      <c r="C3" s="52"/>
    </row>
    <row r="4" spans="1:3" ht="13.5" customHeight="1">
      <c r="A4" s="6"/>
      <c r="B4" s="35"/>
      <c r="C4" s="102"/>
    </row>
    <row r="5" spans="1:3">
      <c r="A5" s="36"/>
      <c r="B5" s="37" t="s">
        <v>562</v>
      </c>
      <c r="C5" s="365"/>
    </row>
    <row r="6" spans="1:3">
      <c r="A6" s="36"/>
      <c r="B6" s="37" t="s">
        <v>563</v>
      </c>
      <c r="C6" s="365"/>
    </row>
    <row r="7" spans="1:3">
      <c r="A7" s="36"/>
      <c r="B7" s="37" t="s">
        <v>564</v>
      </c>
      <c r="C7" s="365"/>
    </row>
    <row r="8" spans="1:3">
      <c r="A8" s="36" t="s">
        <v>20</v>
      </c>
      <c r="B8" s="37" t="s">
        <v>565</v>
      </c>
      <c r="C8" s="365"/>
    </row>
    <row r="9" spans="1:3">
      <c r="A9" s="36" t="s">
        <v>20</v>
      </c>
      <c r="B9" s="37" t="s">
        <v>566</v>
      </c>
      <c r="C9" s="365"/>
    </row>
    <row r="10" spans="1:3">
      <c r="A10" s="36"/>
      <c r="B10" s="37" t="s">
        <v>567</v>
      </c>
      <c r="C10" s="365"/>
    </row>
    <row r="11" spans="1:3">
      <c r="A11" s="36"/>
      <c r="B11" s="37" t="s">
        <v>568</v>
      </c>
      <c r="C11" s="365"/>
    </row>
    <row r="12" spans="1:3">
      <c r="A12" s="36"/>
      <c r="B12" s="37" t="s">
        <v>569</v>
      </c>
      <c r="C12" s="365"/>
    </row>
    <row r="13" spans="1:3">
      <c r="A13" s="36"/>
      <c r="B13" s="37" t="s">
        <v>570</v>
      </c>
      <c r="C13" s="365"/>
    </row>
    <row r="14" spans="1:3">
      <c r="A14" s="36"/>
      <c r="B14" s="37" t="s">
        <v>571</v>
      </c>
      <c r="C14" s="365"/>
    </row>
    <row r="15" spans="1:3">
      <c r="A15" s="36"/>
      <c r="B15" s="37" t="s">
        <v>572</v>
      </c>
      <c r="C15" s="365"/>
    </row>
    <row r="16" spans="1:3">
      <c r="A16" s="36" t="s">
        <v>20</v>
      </c>
      <c r="B16" s="37" t="s">
        <v>573</v>
      </c>
      <c r="C16" s="365"/>
    </row>
    <row r="17" spans="1:3">
      <c r="A17" s="36"/>
      <c r="B17" s="37" t="s">
        <v>574</v>
      </c>
      <c r="C17" s="365"/>
    </row>
    <row r="18" spans="1:3">
      <c r="A18" s="36" t="s">
        <v>20</v>
      </c>
      <c r="B18" s="37" t="s">
        <v>575</v>
      </c>
      <c r="C18" s="365"/>
    </row>
    <row r="19" spans="1:3">
      <c r="A19" s="36" t="s">
        <v>20</v>
      </c>
      <c r="B19" s="37" t="s">
        <v>576</v>
      </c>
      <c r="C19" s="365"/>
    </row>
    <row r="20" spans="1:3">
      <c r="A20" s="36" t="s">
        <v>20</v>
      </c>
      <c r="B20" s="37" t="s">
        <v>577</v>
      </c>
      <c r="C20" s="365"/>
    </row>
    <row r="21" spans="1:3">
      <c r="A21" s="36"/>
      <c r="B21" s="37" t="s">
        <v>578</v>
      </c>
      <c r="C21" s="365"/>
    </row>
    <row r="22" spans="1:3">
      <c r="A22" s="36"/>
      <c r="B22" s="37" t="s">
        <v>579</v>
      </c>
      <c r="C22" s="365"/>
    </row>
    <row r="23" spans="1:3">
      <c r="B23" s="44"/>
      <c r="C23" s="44"/>
    </row>
    <row r="24" spans="1:3"/>
    <row r="25" spans="1:3">
      <c r="A25" s="6" t="s">
        <v>580</v>
      </c>
      <c r="B25" s="7" t="s">
        <v>581</v>
      </c>
    </row>
    <row r="26" spans="1:3"/>
    <row r="27" spans="1:3" ht="24.75" customHeight="1">
      <c r="A27" s="297" t="s">
        <v>582</v>
      </c>
      <c r="B27" s="224" t="s">
        <v>583</v>
      </c>
      <c r="C27" s="224"/>
    </row>
    <row r="28" spans="1:3">
      <c r="A28" s="16" t="s">
        <v>20</v>
      </c>
      <c r="B28" s="37" t="s">
        <v>584</v>
      </c>
      <c r="C28" s="365"/>
    </row>
    <row r="29" spans="1:3">
      <c r="A29" s="16"/>
      <c r="B29" s="37" t="s">
        <v>585</v>
      </c>
      <c r="C29" s="365"/>
    </row>
    <row r="30" spans="1:3">
      <c r="A30" s="16" t="s">
        <v>20</v>
      </c>
      <c r="B30" s="37" t="s">
        <v>586</v>
      </c>
      <c r="C30" s="365"/>
    </row>
    <row r="31" spans="1:3">
      <c r="A31" s="16"/>
      <c r="B31" s="37" t="s">
        <v>587</v>
      </c>
      <c r="C31" s="365"/>
    </row>
    <row r="32" spans="1:3">
      <c r="A32" s="16" t="s">
        <v>20</v>
      </c>
      <c r="B32" s="37" t="s">
        <v>255</v>
      </c>
      <c r="C32" s="365"/>
    </row>
    <row r="33" spans="1:3">
      <c r="A33" s="16" t="s">
        <v>20</v>
      </c>
      <c r="B33" s="37" t="s">
        <v>588</v>
      </c>
      <c r="C33" s="365"/>
    </row>
    <row r="34" spans="1:3">
      <c r="A34" s="16" t="s">
        <v>20</v>
      </c>
      <c r="B34" s="37" t="s">
        <v>250</v>
      </c>
      <c r="C34" s="365"/>
    </row>
    <row r="35" spans="1:3">
      <c r="A35" s="16" t="s">
        <v>20</v>
      </c>
      <c r="B35" s="37" t="s">
        <v>589</v>
      </c>
      <c r="C35" s="365"/>
    </row>
    <row r="36" spans="1:3">
      <c r="A36" s="16" t="s">
        <v>20</v>
      </c>
      <c r="B36" s="37" t="s">
        <v>590</v>
      </c>
      <c r="C36" s="365"/>
    </row>
    <row r="37" spans="1:3">
      <c r="A37" s="16" t="s">
        <v>20</v>
      </c>
      <c r="B37" s="37" t="s">
        <v>591</v>
      </c>
      <c r="C37" s="365"/>
    </row>
    <row r="38" spans="1:3">
      <c r="A38" s="16"/>
      <c r="B38" s="37" t="s">
        <v>69</v>
      </c>
      <c r="C38" s="365"/>
    </row>
    <row r="39" spans="1:3">
      <c r="B39" s="366"/>
      <c r="C39" s="366"/>
    </row>
    <row r="40" spans="1:3"/>
    <row r="41" spans="1:3" ht="15.75">
      <c r="B41" s="367"/>
    </row>
    <row r="42" spans="1:3"/>
  </sheetData>
  <mergeCells count="4">
    <mergeCell ref="A1:C1"/>
    <mergeCell ref="B3:C3"/>
    <mergeCell ref="B23:C23"/>
    <mergeCell ref="B39:C39"/>
  </mergeCells>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F52A-66E9-402E-9B30-B62FD2B9A543}">
  <dimension ref="A1:H60"/>
  <sheetViews>
    <sheetView showGridLines="0" showRowColHeaders="0" showRuler="0" view="pageLayout" zoomScale="85" zoomScaleNormal="100" zoomScalePageLayoutView="85" workbookViewId="0">
      <selection activeCell="D77" sqref="D77"/>
    </sheetView>
  </sheetViews>
  <sheetFormatPr defaultColWidth="0" defaultRowHeight="12.75" customHeight="1"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1" t="s">
        <v>592</v>
      </c>
      <c r="B1" s="1"/>
      <c r="C1" s="1"/>
      <c r="D1" s="1"/>
      <c r="E1" s="2"/>
      <c r="F1" s="2"/>
    </row>
    <row r="2" spans="1:6" ht="8.25" customHeight="1"/>
    <row r="3" spans="1:6" ht="28.5" customHeight="1">
      <c r="A3" s="6" t="s">
        <v>593</v>
      </c>
      <c r="B3" s="368" t="s">
        <v>594</v>
      </c>
      <c r="C3" s="368"/>
      <c r="D3" s="368"/>
      <c r="E3" s="369"/>
      <c r="F3" s="369"/>
    </row>
    <row r="4" spans="1:6" ht="37.5" customHeight="1">
      <c r="A4" s="6"/>
      <c r="B4" s="370"/>
      <c r="C4" s="370"/>
      <c r="D4" s="370"/>
      <c r="E4" s="371" t="s">
        <v>595</v>
      </c>
      <c r="F4" s="372" t="s">
        <v>487</v>
      </c>
    </row>
    <row r="5" spans="1:6" ht="39.75" customHeight="1">
      <c r="A5" s="6"/>
      <c r="B5" s="276" t="s">
        <v>596</v>
      </c>
      <c r="C5" s="158"/>
      <c r="D5" s="158"/>
      <c r="E5" s="255" t="s">
        <v>179</v>
      </c>
      <c r="F5" s="373">
        <v>4.7821466524973433E-2</v>
      </c>
    </row>
    <row r="6" spans="1:6">
      <c r="A6" s="6"/>
      <c r="B6" s="276" t="s">
        <v>597</v>
      </c>
      <c r="C6" s="158"/>
      <c r="D6" s="158"/>
      <c r="E6" s="255" t="s">
        <v>179</v>
      </c>
      <c r="F6" s="255" t="s">
        <v>179</v>
      </c>
    </row>
    <row r="7" spans="1:6">
      <c r="A7" s="6"/>
      <c r="B7" s="276" t="s">
        <v>598</v>
      </c>
      <c r="C7" s="158"/>
      <c r="D7" s="158"/>
      <c r="E7" s="255" t="s">
        <v>179</v>
      </c>
      <c r="F7" s="255" t="s">
        <v>179</v>
      </c>
    </row>
    <row r="8" spans="1:6" ht="24.75" customHeight="1">
      <c r="A8" s="6"/>
      <c r="B8" s="276" t="s">
        <v>599</v>
      </c>
      <c r="C8" s="158"/>
      <c r="D8" s="158"/>
      <c r="E8" s="255" t="s">
        <v>179</v>
      </c>
      <c r="F8" s="255" t="s">
        <v>179</v>
      </c>
    </row>
    <row r="9" spans="1:6">
      <c r="A9" s="6"/>
      <c r="B9" s="276" t="s">
        <v>600</v>
      </c>
      <c r="C9" s="158"/>
      <c r="D9" s="158"/>
      <c r="E9" s="255" t="s">
        <v>179</v>
      </c>
      <c r="F9" s="373">
        <v>1</v>
      </c>
    </row>
    <row r="10" spans="1:6">
      <c r="A10" s="6"/>
      <c r="B10" s="276" t="s">
        <v>601</v>
      </c>
      <c r="C10" s="158"/>
      <c r="D10" s="158"/>
      <c r="E10" s="255" t="s">
        <v>179</v>
      </c>
      <c r="F10" s="373">
        <v>0.66224814422057265</v>
      </c>
    </row>
    <row r="11" spans="1:6">
      <c r="A11" s="6"/>
      <c r="B11" s="276" t="s">
        <v>602</v>
      </c>
      <c r="C11" s="158"/>
      <c r="D11" s="158"/>
      <c r="E11" s="255" t="s">
        <v>179</v>
      </c>
      <c r="F11" s="374">
        <v>28.398084815321479</v>
      </c>
    </row>
    <row r="12" spans="1:6">
      <c r="A12" s="6"/>
      <c r="B12" s="276" t="s">
        <v>603</v>
      </c>
      <c r="C12" s="158"/>
      <c r="D12" s="158"/>
      <c r="E12" s="255" t="s">
        <v>179</v>
      </c>
      <c r="F12" s="374">
        <v>31.296924708377517</v>
      </c>
    </row>
    <row r="13" spans="1:6" ht="9.75" customHeight="1"/>
    <row r="14" spans="1:6">
      <c r="A14" s="6" t="s">
        <v>604</v>
      </c>
      <c r="B14" s="148" t="s">
        <v>605</v>
      </c>
      <c r="C14" s="5"/>
      <c r="D14" s="5"/>
      <c r="E14" s="141"/>
      <c r="F14" s="141"/>
    </row>
    <row r="15" spans="1:6">
      <c r="A15" s="6"/>
      <c r="B15" s="297"/>
      <c r="C15" s="8"/>
      <c r="D15" s="8"/>
      <c r="E15" s="29"/>
      <c r="F15" s="29"/>
    </row>
    <row r="16" spans="1:6">
      <c r="A16" s="36"/>
      <c r="B16" s="230" t="s">
        <v>606</v>
      </c>
      <c r="C16" s="38"/>
      <c r="D16" s="8"/>
      <c r="E16" s="29"/>
      <c r="F16" s="29"/>
    </row>
    <row r="17" spans="1:4">
      <c r="A17" s="36"/>
      <c r="B17" s="14" t="s">
        <v>607</v>
      </c>
      <c r="C17" s="38"/>
    </row>
    <row r="18" spans="1:4">
      <c r="A18" s="36"/>
      <c r="B18" s="14" t="s">
        <v>608</v>
      </c>
      <c r="C18" s="38"/>
    </row>
    <row r="19" spans="1:4">
      <c r="A19" s="36"/>
      <c r="B19" s="14" t="s">
        <v>609</v>
      </c>
      <c r="C19" s="38"/>
    </row>
    <row r="20" spans="1:4">
      <c r="A20" s="36"/>
      <c r="B20" s="14" t="s">
        <v>610</v>
      </c>
      <c r="C20" s="38"/>
    </row>
    <row r="21" spans="1:4" ht="12.75" customHeight="1">
      <c r="A21" s="36"/>
      <c r="B21" s="375" t="s">
        <v>611</v>
      </c>
      <c r="C21" s="376"/>
      <c r="D21" s="376"/>
    </row>
    <row r="22" spans="1:4">
      <c r="A22" s="36"/>
      <c r="B22" s="14" t="s">
        <v>612</v>
      </c>
      <c r="C22" s="38"/>
    </row>
    <row r="23" spans="1:4">
      <c r="A23" s="36"/>
      <c r="B23" s="14" t="s">
        <v>613</v>
      </c>
      <c r="C23" s="38"/>
    </row>
    <row r="24" spans="1:4">
      <c r="A24" s="36"/>
      <c r="B24" s="14" t="s">
        <v>614</v>
      </c>
      <c r="C24" s="38"/>
    </row>
    <row r="25" spans="1:4">
      <c r="A25" s="36"/>
      <c r="B25" s="14" t="s">
        <v>615</v>
      </c>
      <c r="C25" s="38"/>
    </row>
    <row r="26" spans="1:4">
      <c r="A26" s="36" t="s">
        <v>20</v>
      </c>
      <c r="B26" s="14" t="s">
        <v>616</v>
      </c>
      <c r="C26" s="38"/>
    </row>
    <row r="27" spans="1:4">
      <c r="A27" s="36"/>
      <c r="B27" s="14" t="s">
        <v>617</v>
      </c>
      <c r="C27" s="38"/>
    </row>
    <row r="28" spans="1:4">
      <c r="A28" s="36"/>
      <c r="B28" s="14" t="s">
        <v>618</v>
      </c>
      <c r="C28" s="38"/>
    </row>
    <row r="29" spans="1:4">
      <c r="A29" s="36"/>
      <c r="B29" s="14" t="s">
        <v>619</v>
      </c>
      <c r="C29" s="38"/>
    </row>
    <row r="30" spans="1:4">
      <c r="A30" s="36"/>
      <c r="B30" s="14" t="s">
        <v>620</v>
      </c>
      <c r="C30" s="38"/>
    </row>
    <row r="31" spans="1:4">
      <c r="A31" s="36" t="s">
        <v>20</v>
      </c>
      <c r="B31" s="14" t="s">
        <v>621</v>
      </c>
      <c r="C31" s="38"/>
    </row>
    <row r="32" spans="1:4">
      <c r="A32" s="36"/>
      <c r="B32" s="14" t="s">
        <v>622</v>
      </c>
      <c r="C32" s="38"/>
    </row>
    <row r="33" spans="1:8">
      <c r="A33" s="36"/>
      <c r="B33" s="14" t="s">
        <v>623</v>
      </c>
      <c r="C33" s="38"/>
    </row>
    <row r="34" spans="1:8">
      <c r="A34" s="36"/>
      <c r="B34" s="14" t="s">
        <v>624</v>
      </c>
      <c r="C34" s="38"/>
    </row>
    <row r="35" spans="1:8">
      <c r="A35" s="36"/>
      <c r="B35" s="14" t="s">
        <v>625</v>
      </c>
      <c r="C35" s="38"/>
    </row>
    <row r="36" spans="1:8">
      <c r="A36" s="36"/>
      <c r="B36" s="14" t="s">
        <v>626</v>
      </c>
      <c r="C36" s="38"/>
    </row>
    <row r="37" spans="1:8" ht="12.75" customHeight="1"/>
    <row r="38" spans="1:8">
      <c r="A38" s="6" t="s">
        <v>627</v>
      </c>
      <c r="B38" s="368" t="s">
        <v>628</v>
      </c>
      <c r="C38" s="240"/>
      <c r="D38" s="240"/>
      <c r="E38" s="377"/>
      <c r="F38" s="141"/>
    </row>
    <row r="39" spans="1:8" s="206" customFormat="1" ht="25.5">
      <c r="A39" s="6"/>
      <c r="B39" s="262"/>
      <c r="C39" s="378" t="s">
        <v>629</v>
      </c>
      <c r="D39" s="378"/>
      <c r="E39" s="379" t="s">
        <v>630</v>
      </c>
      <c r="F39" s="380" t="s">
        <v>631</v>
      </c>
      <c r="G39" s="381"/>
    </row>
    <row r="40" spans="1:8">
      <c r="A40" s="6"/>
      <c r="B40" s="180" t="s">
        <v>632</v>
      </c>
      <c r="C40" s="382" t="s">
        <v>20</v>
      </c>
      <c r="D40" s="383"/>
      <c r="E40" s="333"/>
      <c r="F40" s="384"/>
      <c r="G40" s="385"/>
      <c r="H40" s="8"/>
    </row>
    <row r="41" spans="1:8">
      <c r="A41" s="6"/>
      <c r="B41" s="180" t="s">
        <v>633</v>
      </c>
      <c r="C41" s="382"/>
      <c r="D41" s="383"/>
      <c r="E41" s="333"/>
      <c r="F41" s="384"/>
      <c r="G41" s="385"/>
      <c r="H41" s="8"/>
    </row>
    <row r="42" spans="1:8">
      <c r="A42" s="6"/>
      <c r="B42" s="180" t="s">
        <v>634</v>
      </c>
      <c r="C42" s="382"/>
      <c r="D42" s="383"/>
      <c r="E42" s="333"/>
      <c r="F42" s="384"/>
      <c r="G42" s="385"/>
      <c r="H42" s="8"/>
    </row>
    <row r="43" spans="1:8" ht="9" customHeight="1"/>
    <row r="44" spans="1:8" ht="26.25" customHeight="1">
      <c r="A44" s="6" t="s">
        <v>635</v>
      </c>
      <c r="B44" s="148" t="s">
        <v>636</v>
      </c>
      <c r="C44" s="5"/>
      <c r="D44" s="5"/>
      <c r="E44" s="5"/>
      <c r="F44" s="5"/>
    </row>
    <row r="45" spans="1:8" ht="14.25" customHeight="1">
      <c r="A45" s="6"/>
      <c r="B45" s="297"/>
      <c r="C45" s="8"/>
      <c r="D45" s="8"/>
      <c r="E45" s="8"/>
      <c r="F45" s="8"/>
    </row>
    <row r="46" spans="1:8">
      <c r="A46" s="36"/>
      <c r="B46" s="14" t="s">
        <v>637</v>
      </c>
      <c r="C46" s="386"/>
      <c r="D46" s="37"/>
    </row>
    <row r="47" spans="1:8">
      <c r="A47" s="36"/>
      <c r="B47" s="14" t="s">
        <v>638</v>
      </c>
      <c r="C47" s="386"/>
      <c r="D47" s="37"/>
    </row>
    <row r="48" spans="1:8">
      <c r="A48" s="36"/>
      <c r="B48" s="14" t="s">
        <v>639</v>
      </c>
      <c r="C48" s="386"/>
      <c r="D48" s="37"/>
    </row>
    <row r="49" spans="1:4" ht="13.5" customHeight="1">
      <c r="A49" s="36"/>
      <c r="B49" s="387" t="s">
        <v>640</v>
      </c>
      <c r="C49" s="133"/>
      <c r="D49" s="37"/>
    </row>
    <row r="50" spans="1:4">
      <c r="A50" s="36"/>
      <c r="B50" s="387" t="s">
        <v>641</v>
      </c>
      <c r="C50" s="133"/>
      <c r="D50" s="37"/>
    </row>
    <row r="51" spans="1:4" ht="13.5" customHeight="1">
      <c r="A51" s="36"/>
      <c r="B51" s="387" t="s">
        <v>642</v>
      </c>
      <c r="C51" s="133"/>
      <c r="D51" s="37"/>
    </row>
    <row r="52" spans="1:4" ht="12.75" customHeight="1">
      <c r="A52" s="36"/>
      <c r="B52" s="387" t="s">
        <v>643</v>
      </c>
      <c r="C52" s="133"/>
      <c r="D52" s="133"/>
    </row>
    <row r="53" spans="1:4">
      <c r="A53" s="36"/>
      <c r="B53" s="14" t="s">
        <v>644</v>
      </c>
      <c r="C53" s="386"/>
      <c r="D53" s="37"/>
    </row>
    <row r="54" spans="1:4">
      <c r="A54" s="36"/>
      <c r="B54" s="14" t="s">
        <v>645</v>
      </c>
      <c r="C54" s="386"/>
      <c r="D54" s="37"/>
    </row>
    <row r="55" spans="1:4">
      <c r="A55" s="36"/>
      <c r="B55" s="14" t="s">
        <v>646</v>
      </c>
      <c r="C55" s="386"/>
      <c r="D55" s="37"/>
    </row>
    <row r="56" spans="1:4">
      <c r="A56" s="36"/>
      <c r="B56" s="14" t="s">
        <v>647</v>
      </c>
      <c r="C56" s="386"/>
      <c r="D56" s="37"/>
    </row>
    <row r="57" spans="1:4" ht="13.5" customHeight="1">
      <c r="A57" s="36"/>
      <c r="B57" s="14" t="s">
        <v>648</v>
      </c>
      <c r="C57" s="386"/>
      <c r="D57" s="37"/>
    </row>
    <row r="58" spans="1:4" ht="13.5" customHeight="1">
      <c r="A58" s="6"/>
      <c r="B58" s="8"/>
      <c r="C58" s="38"/>
      <c r="D58" s="15"/>
    </row>
    <row r="59" spans="1:4" ht="3.75" customHeight="1">
      <c r="A59" s="6"/>
      <c r="B59" s="142"/>
      <c r="C59" s="142"/>
    </row>
    <row r="60" spans="1:4" ht="4.5" hidden="1" customHeight="1"/>
  </sheetData>
  <mergeCells count="28">
    <mergeCell ref="B50:C50"/>
    <mergeCell ref="B51:C51"/>
    <mergeCell ref="B52:D52"/>
    <mergeCell ref="B59:C59"/>
    <mergeCell ref="C41:D41"/>
    <mergeCell ref="F41:G41"/>
    <mergeCell ref="C42:D42"/>
    <mergeCell ref="F42:G42"/>
    <mergeCell ref="B44:F44"/>
    <mergeCell ref="B49:C49"/>
    <mergeCell ref="B21:D21"/>
    <mergeCell ref="B38:F38"/>
    <mergeCell ref="C39:D39"/>
    <mergeCell ref="F39:G39"/>
    <mergeCell ref="C40:D40"/>
    <mergeCell ref="F40:G40"/>
    <mergeCell ref="B8:D8"/>
    <mergeCell ref="B9:D9"/>
    <mergeCell ref="B10:D10"/>
    <mergeCell ref="B11:D11"/>
    <mergeCell ref="B12:D12"/>
    <mergeCell ref="B14:F14"/>
    <mergeCell ref="A1:F1"/>
    <mergeCell ref="B3:F3"/>
    <mergeCell ref="B4:D4"/>
    <mergeCell ref="B5:D5"/>
    <mergeCell ref="B6:D6"/>
    <mergeCell ref="B7:D7"/>
  </mergeCells>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0F7A-E6A5-4EFE-886F-8D7542CB30C2}">
  <dimension ref="A1:E77"/>
  <sheetViews>
    <sheetView showGridLines="0" showRowColHeaders="0" showRuler="0" view="pageLayout" topLeftCell="A34" zoomScaleNormal="100" workbookViewId="0">
      <selection activeCell="D77" sqref="D77"/>
    </sheetView>
  </sheetViews>
  <sheetFormatPr defaultColWidth="0" defaultRowHeight="12.75" customHeight="1"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1" t="s">
        <v>649</v>
      </c>
      <c r="B1" s="1"/>
      <c r="C1" s="1"/>
      <c r="D1" s="1"/>
      <c r="E1" s="1"/>
    </row>
    <row r="2" spans="1:5" ht="6.75" customHeight="1">
      <c r="A2" s="364"/>
      <c r="B2" s="364"/>
      <c r="C2" s="364"/>
      <c r="D2" s="364"/>
      <c r="E2" s="364"/>
    </row>
    <row r="3" spans="1:5">
      <c r="A3" s="6" t="s">
        <v>650</v>
      </c>
      <c r="B3" s="388" t="s">
        <v>651</v>
      </c>
      <c r="C3" s="388"/>
      <c r="D3" s="388"/>
      <c r="E3" s="388"/>
    </row>
    <row r="4" spans="1:5">
      <c r="B4" s="389" t="s">
        <v>652</v>
      </c>
      <c r="C4" s="44"/>
      <c r="D4" s="44"/>
      <c r="E4" s="44"/>
    </row>
    <row r="5" spans="1:5">
      <c r="B5" s="15"/>
      <c r="C5" s="15"/>
      <c r="D5" s="15"/>
      <c r="E5" s="15"/>
    </row>
    <row r="6" spans="1:5" s="148" customFormat="1" ht="27.75" customHeight="1">
      <c r="A6" s="4"/>
      <c r="B6" s="148" t="s">
        <v>653</v>
      </c>
    </row>
    <row r="7" spans="1:5" ht="14.25" customHeight="1">
      <c r="B7" s="297"/>
      <c r="C7" s="297"/>
      <c r="D7" s="297"/>
      <c r="E7" s="297"/>
    </row>
    <row r="8" spans="1:5" s="390" customFormat="1" ht="12" customHeight="1">
      <c r="A8" s="36"/>
      <c r="B8" s="133" t="s">
        <v>654</v>
      </c>
    </row>
    <row r="9" spans="1:5" s="390" customFormat="1" ht="13.5" customHeight="1">
      <c r="A9" s="4"/>
    </row>
    <row r="10" spans="1:5" s="390" customFormat="1">
      <c r="A10" s="4"/>
    </row>
    <row r="11" spans="1:5">
      <c r="B11" s="32"/>
      <c r="C11" s="32"/>
      <c r="D11" s="32"/>
      <c r="E11" s="32"/>
    </row>
    <row r="12" spans="1:5">
      <c r="A12" s="6"/>
      <c r="B12" s="6"/>
      <c r="C12" s="6"/>
      <c r="D12" s="6"/>
      <c r="E12" s="6"/>
    </row>
    <row r="13" spans="1:5" ht="14.25" customHeight="1">
      <c r="A13" s="6" t="s">
        <v>655</v>
      </c>
      <c r="B13" s="246" t="s">
        <v>656</v>
      </c>
      <c r="C13" s="5"/>
      <c r="D13" s="5"/>
      <c r="E13" s="5"/>
    </row>
    <row r="14" spans="1:5" ht="39" customHeight="1">
      <c r="A14" s="6"/>
      <c r="B14" s="203" t="s">
        <v>657</v>
      </c>
      <c r="C14" s="203"/>
      <c r="D14" s="203"/>
      <c r="E14" s="203"/>
    </row>
    <row r="15" spans="1:5" s="246" customFormat="1" ht="28.5" customHeight="1">
      <c r="A15" s="6"/>
      <c r="B15" s="246" t="s">
        <v>658</v>
      </c>
    </row>
    <row r="16" spans="1:5" s="246" customFormat="1" ht="15" customHeight="1">
      <c r="A16" s="6"/>
      <c r="B16" s="203" t="s">
        <v>659</v>
      </c>
    </row>
    <row r="17" spans="1:5" s="246" customFormat="1" ht="28.5" customHeight="1">
      <c r="A17" s="6"/>
      <c r="B17" s="246" t="s">
        <v>660</v>
      </c>
    </row>
    <row r="18" spans="1:5" s="246" customFormat="1" ht="14.25" customHeight="1">
      <c r="A18" s="6"/>
      <c r="B18" s="203" t="s">
        <v>661</v>
      </c>
    </row>
    <row r="19" spans="1:5" ht="9.75" customHeight="1">
      <c r="A19" s="6"/>
      <c r="C19" s="161"/>
      <c r="D19" s="6"/>
      <c r="E19" s="6"/>
    </row>
    <row r="20" spans="1:5">
      <c r="A20" s="6" t="s">
        <v>655</v>
      </c>
      <c r="B20" s="256"/>
      <c r="C20" s="391" t="s">
        <v>662</v>
      </c>
      <c r="D20" s="391" t="s">
        <v>93</v>
      </c>
    </row>
    <row r="21" spans="1:5">
      <c r="A21" s="6"/>
      <c r="B21" s="326" t="s">
        <v>663</v>
      </c>
      <c r="C21" s="392" t="s">
        <v>179</v>
      </c>
      <c r="D21" s="392" t="s">
        <v>179</v>
      </c>
    </row>
    <row r="22" spans="1:5">
      <c r="A22" s="6"/>
      <c r="B22" s="393" t="s">
        <v>664</v>
      </c>
      <c r="C22" s="394" t="s">
        <v>179</v>
      </c>
      <c r="D22" s="394" t="s">
        <v>179</v>
      </c>
    </row>
    <row r="23" spans="1:5">
      <c r="A23" s="6"/>
      <c r="B23" s="395" t="s">
        <v>665</v>
      </c>
      <c r="C23" s="396" t="s">
        <v>179</v>
      </c>
      <c r="D23" s="396" t="s">
        <v>179</v>
      </c>
    </row>
    <row r="24" spans="1:5">
      <c r="A24" s="6"/>
      <c r="B24" s="393" t="s">
        <v>666</v>
      </c>
      <c r="C24" s="394" t="s">
        <v>179</v>
      </c>
      <c r="D24" s="394">
        <f>6483-D29</f>
        <v>5713</v>
      </c>
    </row>
    <row r="25" spans="1:5">
      <c r="A25" s="6"/>
      <c r="B25" s="393" t="s">
        <v>667</v>
      </c>
      <c r="C25" s="394" t="s">
        <v>179</v>
      </c>
      <c r="D25" s="394">
        <f>6483-D29</f>
        <v>5713</v>
      </c>
    </row>
    <row r="26" spans="1:5">
      <c r="A26" s="6"/>
      <c r="B26" s="393" t="s">
        <v>668</v>
      </c>
      <c r="C26" s="394" t="s">
        <v>179</v>
      </c>
      <c r="D26" s="394">
        <f>16299-D29</f>
        <v>15529</v>
      </c>
    </row>
    <row r="27" spans="1:5">
      <c r="A27" s="6"/>
      <c r="B27" s="397" t="s">
        <v>669</v>
      </c>
      <c r="C27" s="394" t="s">
        <v>179</v>
      </c>
      <c r="D27" s="394" t="s">
        <v>179</v>
      </c>
    </row>
    <row r="28" spans="1:5">
      <c r="A28" s="6"/>
      <c r="B28" s="398" t="s">
        <v>670</v>
      </c>
      <c r="C28" s="399" t="s">
        <v>179</v>
      </c>
      <c r="D28" s="399" t="s">
        <v>179</v>
      </c>
    </row>
    <row r="29" spans="1:5">
      <c r="A29" s="6"/>
      <c r="B29" s="397" t="s">
        <v>671</v>
      </c>
      <c r="C29" s="394" t="s">
        <v>179</v>
      </c>
      <c r="D29" s="394">
        <v>770</v>
      </c>
    </row>
    <row r="30" spans="1:5">
      <c r="A30" s="6"/>
      <c r="B30" s="397" t="s">
        <v>672</v>
      </c>
      <c r="C30" s="394" t="s">
        <v>179</v>
      </c>
      <c r="D30" s="394" t="s">
        <v>179</v>
      </c>
    </row>
    <row r="31" spans="1:5">
      <c r="A31" s="6"/>
      <c r="B31" s="397" t="s">
        <v>673</v>
      </c>
      <c r="C31" s="394" t="s">
        <v>179</v>
      </c>
      <c r="D31" s="394" t="s">
        <v>179</v>
      </c>
    </row>
    <row r="32" spans="1:5" ht="15" customHeight="1">
      <c r="A32" s="6"/>
      <c r="B32" s="397" t="s">
        <v>674</v>
      </c>
      <c r="C32" s="394" t="s">
        <v>179</v>
      </c>
      <c r="D32" s="394" t="s">
        <v>179</v>
      </c>
    </row>
    <row r="33" spans="1:5" ht="9" customHeight="1"/>
    <row r="34" spans="1:5" ht="26.25" customHeight="1">
      <c r="A34" s="6"/>
      <c r="B34" s="313" t="s">
        <v>675</v>
      </c>
      <c r="C34" s="313"/>
      <c r="D34" s="313"/>
      <c r="E34" s="235"/>
    </row>
    <row r="35" spans="1:5">
      <c r="A35" s="6"/>
      <c r="B35" s="8"/>
      <c r="C35" s="8"/>
      <c r="D35" s="400"/>
    </row>
    <row r="36" spans="1:5">
      <c r="A36" s="6"/>
      <c r="B36" s="401" t="s">
        <v>445</v>
      </c>
      <c r="C36" s="32"/>
      <c r="D36" s="32"/>
      <c r="E36" s="32"/>
    </row>
    <row r="37" spans="1:5" s="5" customFormat="1">
      <c r="A37" s="6"/>
    </row>
    <row r="38" spans="1:5">
      <c r="B38" s="159"/>
      <c r="C38" s="2"/>
      <c r="D38" s="150" t="s">
        <v>676</v>
      </c>
      <c r="E38" s="150" t="s">
        <v>677</v>
      </c>
    </row>
    <row r="39" spans="1:5" ht="25.5" customHeight="1">
      <c r="A39" s="6" t="s">
        <v>678</v>
      </c>
      <c r="B39" s="402" t="s">
        <v>679</v>
      </c>
      <c r="C39" s="403"/>
      <c r="D39" s="374">
        <v>12</v>
      </c>
      <c r="E39" s="374">
        <v>24</v>
      </c>
    </row>
    <row r="40" spans="1:5"/>
    <row r="41" spans="1:5">
      <c r="B41" s="159"/>
      <c r="C41" s="2"/>
      <c r="D41" s="150" t="s">
        <v>21</v>
      </c>
      <c r="E41" s="150" t="s">
        <v>22</v>
      </c>
    </row>
    <row r="42" spans="1:5" ht="27.75" customHeight="1">
      <c r="A42" s="6" t="s">
        <v>680</v>
      </c>
      <c r="B42" s="402" t="s">
        <v>681</v>
      </c>
      <c r="C42" s="403"/>
      <c r="D42" s="333"/>
      <c r="E42" s="333" t="s">
        <v>20</v>
      </c>
    </row>
    <row r="43" spans="1:5" ht="28.5" customHeight="1">
      <c r="A43" s="6" t="s">
        <v>682</v>
      </c>
      <c r="B43" s="5" t="s">
        <v>683</v>
      </c>
      <c r="C43" s="5"/>
      <c r="D43" s="333" t="s">
        <v>20</v>
      </c>
      <c r="E43" s="404"/>
    </row>
    <row r="44" spans="1:5" ht="28.5" customHeight="1">
      <c r="A44" s="6"/>
      <c r="B44" s="189" t="s">
        <v>684</v>
      </c>
      <c r="C44" s="189"/>
      <c r="D44" s="405">
        <v>0.51</v>
      </c>
      <c r="E44" s="38"/>
    </row>
    <row r="45" spans="1:5">
      <c r="B45" s="2"/>
      <c r="C45" s="2"/>
      <c r="D45" s="2"/>
      <c r="E45" s="2"/>
    </row>
    <row r="46" spans="1:5" ht="19.5" customHeight="1">
      <c r="A46" s="6" t="s">
        <v>685</v>
      </c>
      <c r="B46" s="240" t="s">
        <v>686</v>
      </c>
      <c r="C46" s="240"/>
      <c r="D46" s="240"/>
      <c r="E46" s="240"/>
    </row>
    <row r="47" spans="1:5" ht="38.25">
      <c r="A47" s="6"/>
      <c r="B47" s="331"/>
      <c r="C47" s="262" t="s">
        <v>687</v>
      </c>
      <c r="D47" s="262" t="s">
        <v>688</v>
      </c>
      <c r="E47" s="262" t="s">
        <v>689</v>
      </c>
    </row>
    <row r="48" spans="1:5">
      <c r="A48" s="6"/>
      <c r="B48" s="256" t="s">
        <v>690</v>
      </c>
      <c r="C48" s="406" t="s">
        <v>179</v>
      </c>
      <c r="D48" s="407">
        <v>1400</v>
      </c>
      <c r="E48" s="407">
        <v>1400</v>
      </c>
    </row>
    <row r="49" spans="1:5">
      <c r="A49" s="6"/>
      <c r="B49" s="256" t="s">
        <v>691</v>
      </c>
      <c r="C49" s="408"/>
      <c r="D49" s="408"/>
      <c r="E49" s="407">
        <v>6216</v>
      </c>
    </row>
    <row r="50" spans="1:5">
      <c r="A50" s="6"/>
      <c r="B50" s="256" t="s">
        <v>692</v>
      </c>
      <c r="C50" s="408"/>
      <c r="D50" s="407">
        <v>3222</v>
      </c>
      <c r="E50" s="407">
        <v>3222</v>
      </c>
    </row>
    <row r="51" spans="1:5">
      <c r="A51" s="6"/>
      <c r="B51" s="258" t="s">
        <v>693</v>
      </c>
      <c r="C51" s="408"/>
      <c r="D51" s="408"/>
      <c r="E51" s="407">
        <v>9226</v>
      </c>
    </row>
    <row r="52" spans="1:5">
      <c r="A52" s="6"/>
      <c r="B52" s="256" t="s">
        <v>694</v>
      </c>
      <c r="C52" s="406" t="s">
        <v>179</v>
      </c>
      <c r="D52" s="407">
        <v>1452</v>
      </c>
      <c r="E52" s="407">
        <v>1452</v>
      </c>
    </row>
    <row r="53" spans="1:5">
      <c r="A53" s="6"/>
      <c r="B53" s="256" t="s">
        <v>695</v>
      </c>
      <c r="C53" s="406" t="s">
        <v>179</v>
      </c>
      <c r="D53" s="407">
        <v>1870</v>
      </c>
      <c r="E53" s="407">
        <v>1870</v>
      </c>
    </row>
    <row r="54" spans="1:5">
      <c r="B54" s="154" t="s">
        <v>696</v>
      </c>
      <c r="C54" s="154"/>
      <c r="D54" s="154"/>
      <c r="E54" s="154"/>
    </row>
    <row r="55" spans="1:5"/>
    <row r="56" spans="1:5">
      <c r="A56" s="6" t="s">
        <v>697</v>
      </c>
      <c r="B56" s="240" t="s">
        <v>698</v>
      </c>
      <c r="C56" s="240"/>
    </row>
    <row r="57" spans="1:5">
      <c r="A57" s="6"/>
      <c r="B57" s="27" t="s">
        <v>699</v>
      </c>
      <c r="C57" s="409" t="s">
        <v>179</v>
      </c>
    </row>
    <row r="58" spans="1:5">
      <c r="A58" s="6"/>
      <c r="B58" s="27" t="s">
        <v>700</v>
      </c>
      <c r="C58" s="409" t="s">
        <v>179</v>
      </c>
    </row>
    <row r="59" spans="1:5">
      <c r="A59" s="6"/>
      <c r="B59" s="410" t="s">
        <v>701</v>
      </c>
      <c r="C59" s="411">
        <f>C60</f>
        <v>238.04166666666666</v>
      </c>
    </row>
    <row r="60" spans="1:5">
      <c r="A60" s="6"/>
      <c r="B60" s="410" t="s">
        <v>702</v>
      </c>
      <c r="C60" s="409">
        <f>D25/24</f>
        <v>238.04166666666666</v>
      </c>
    </row>
    <row r="61" spans="1:5">
      <c r="A61" s="6"/>
      <c r="B61" s="410" t="s">
        <v>703</v>
      </c>
      <c r="C61" s="409">
        <f>D26/24</f>
        <v>647.04166666666663</v>
      </c>
    </row>
    <row r="62" spans="1:5">
      <c r="A62" s="6"/>
      <c r="B62" s="27" t="s">
        <v>704</v>
      </c>
      <c r="C62" s="409" t="s">
        <v>179</v>
      </c>
    </row>
    <row r="63" spans="1:5"/>
    <row r="64" spans="1:5"/>
    <row r="65"/>
    <row r="66"/>
    <row r="67"/>
    <row r="68"/>
    <row r="69"/>
    <row r="70"/>
    <row r="71"/>
    <row r="72"/>
    <row r="73"/>
    <row r="74"/>
    <row r="75"/>
    <row r="76"/>
    <row r="77"/>
  </sheetData>
  <mergeCells count="24">
    <mergeCell ref="B43:C43"/>
    <mergeCell ref="B44:C44"/>
    <mergeCell ref="B45:E45"/>
    <mergeCell ref="B46:E46"/>
    <mergeCell ref="B54:E54"/>
    <mergeCell ref="B56:C56"/>
    <mergeCell ref="C36:E36"/>
    <mergeCell ref="B37:XFD37"/>
    <mergeCell ref="B38:C38"/>
    <mergeCell ref="B39:C39"/>
    <mergeCell ref="B41:C41"/>
    <mergeCell ref="B42:C42"/>
    <mergeCell ref="B14:E14"/>
    <mergeCell ref="B15:XFD15"/>
    <mergeCell ref="B16:XFD16"/>
    <mergeCell ref="B17:XFD17"/>
    <mergeCell ref="B18:XFD18"/>
    <mergeCell ref="B34:D34"/>
    <mergeCell ref="A1:E1"/>
    <mergeCell ref="B4:E4"/>
    <mergeCell ref="B6:XFD6"/>
    <mergeCell ref="B8:XFD10"/>
    <mergeCell ref="B11:E11"/>
    <mergeCell ref="B13:E13"/>
  </mergeCells>
  <hyperlinks>
    <hyperlink ref="B4" r:id="rId1" xr:uid="{611E34FF-80E0-48E3-A9F9-65503FF3970C}"/>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420F-0242-4E2A-BC7C-B3079FE356B0}">
  <dimension ref="A1:IV236"/>
  <sheetViews>
    <sheetView showGridLines="0" showRowColHeaders="0" showRuler="0" view="pageLayout" zoomScaleNormal="100" workbookViewId="0">
      <selection activeCell="D77" sqref="D77"/>
    </sheetView>
  </sheetViews>
  <sheetFormatPr defaultColWidth="0" defaultRowHeight="12.75" customHeight="1" zeroHeight="1"/>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c r="A1" s="1" t="s">
        <v>705</v>
      </c>
      <c r="B1" s="1"/>
      <c r="C1" s="1"/>
      <c r="D1" s="1"/>
      <c r="E1" s="1"/>
      <c r="F1" s="1"/>
    </row>
    <row r="2" spans="1:6"/>
    <row r="3" spans="1:6" ht="15">
      <c r="B3" s="412" t="s">
        <v>706</v>
      </c>
      <c r="C3" s="412"/>
      <c r="D3" s="412"/>
      <c r="E3" s="412"/>
      <c r="F3" s="412"/>
    </row>
    <row r="4" spans="1:6" ht="8.25" customHeight="1">
      <c r="A4" s="6"/>
      <c r="B4" s="203"/>
      <c r="C4" s="5"/>
      <c r="D4" s="5"/>
      <c r="E4" s="5"/>
      <c r="F4" s="5"/>
    </row>
    <row r="5" spans="1:6" ht="20.25" customHeight="1">
      <c r="A5" s="6"/>
      <c r="B5" s="203" t="s">
        <v>707</v>
      </c>
      <c r="C5" s="203"/>
      <c r="D5" s="203"/>
      <c r="E5" s="203"/>
      <c r="F5" s="203"/>
    </row>
    <row r="6" spans="1:6" ht="32.25" customHeight="1">
      <c r="A6" s="6"/>
      <c r="B6" s="203" t="s">
        <v>708</v>
      </c>
      <c r="C6" s="203"/>
      <c r="D6" s="203"/>
      <c r="E6" s="203"/>
      <c r="F6" s="203"/>
    </row>
    <row r="7" spans="1:6" ht="44.25" customHeight="1">
      <c r="A7" s="6"/>
      <c r="B7" s="203" t="s">
        <v>709</v>
      </c>
      <c r="C7" s="203"/>
      <c r="D7" s="203"/>
      <c r="E7" s="203"/>
      <c r="F7" s="203"/>
    </row>
    <row r="8" spans="1:6" ht="30.75" customHeight="1">
      <c r="A8" s="6"/>
      <c r="B8" s="203" t="s">
        <v>710</v>
      </c>
      <c r="C8" s="203"/>
      <c r="D8" s="203"/>
      <c r="E8" s="203"/>
      <c r="F8" s="203"/>
    </row>
    <row r="9" spans="1:6" ht="28.5" customHeight="1">
      <c r="A9" s="6"/>
      <c r="B9" s="203" t="s">
        <v>711</v>
      </c>
      <c r="C9" s="203"/>
      <c r="D9" s="203"/>
      <c r="E9" s="203"/>
      <c r="F9" s="203"/>
    </row>
    <row r="10" spans="1:6" ht="44.25" customHeight="1">
      <c r="A10" s="6"/>
      <c r="B10" s="203" t="s">
        <v>712</v>
      </c>
      <c r="C10" s="203"/>
      <c r="D10" s="203"/>
      <c r="E10" s="203"/>
      <c r="F10" s="203"/>
    </row>
    <row r="11" spans="1:6" ht="31.5" customHeight="1">
      <c r="A11" s="6"/>
      <c r="B11" s="203" t="s">
        <v>713</v>
      </c>
      <c r="C11" s="203"/>
      <c r="D11" s="203"/>
      <c r="E11" s="203"/>
      <c r="F11" s="203"/>
    </row>
    <row r="12" spans="1:6" ht="31.5" customHeight="1">
      <c r="A12" s="6"/>
      <c r="B12" s="203" t="s">
        <v>714</v>
      </c>
      <c r="C12" s="203"/>
      <c r="D12" s="203"/>
      <c r="E12" s="203"/>
      <c r="F12" s="203"/>
    </row>
    <row r="13" spans="1:6" ht="65.25" customHeight="1">
      <c r="A13" s="6"/>
      <c r="B13" s="203" t="s">
        <v>715</v>
      </c>
      <c r="C13" s="203"/>
      <c r="D13" s="203"/>
      <c r="E13" s="203"/>
      <c r="F13" s="203"/>
    </row>
    <row r="14" spans="1:6" ht="13.5" customHeight="1">
      <c r="A14" s="6"/>
      <c r="B14" s="413" t="s">
        <v>716</v>
      </c>
      <c r="C14" s="413"/>
      <c r="D14" s="413"/>
      <c r="E14" s="413"/>
      <c r="F14" s="413"/>
    </row>
    <row r="15" spans="1:6" ht="13.5" customHeight="1">
      <c r="A15" s="6"/>
      <c r="B15" s="205"/>
      <c r="C15" s="190" t="s">
        <v>717</v>
      </c>
      <c r="D15" s="203" t="s">
        <v>718</v>
      </c>
      <c r="E15" s="203"/>
      <c r="F15" s="205"/>
    </row>
    <row r="16" spans="1:6" ht="13.5" customHeight="1">
      <c r="A16" s="6"/>
      <c r="B16" s="205"/>
      <c r="C16" s="190" t="s">
        <v>719</v>
      </c>
      <c r="D16" s="203" t="s">
        <v>720</v>
      </c>
      <c r="E16" s="203"/>
      <c r="F16" s="205"/>
    </row>
    <row r="17" spans="1:6" ht="13.5" customHeight="1">
      <c r="A17" s="6"/>
      <c r="B17" s="205"/>
      <c r="C17" s="190" t="s">
        <v>721</v>
      </c>
      <c r="D17" s="203" t="s">
        <v>722</v>
      </c>
      <c r="E17" s="203"/>
      <c r="F17" s="205"/>
    </row>
    <row r="18" spans="1:6" ht="12.75" customHeight="1">
      <c r="A18" s="6"/>
      <c r="B18" s="205"/>
      <c r="C18" s="190" t="s">
        <v>723</v>
      </c>
      <c r="D18" s="203" t="s">
        <v>724</v>
      </c>
      <c r="E18" s="203"/>
      <c r="F18" s="205"/>
    </row>
    <row r="19" spans="1:6" ht="18.75" customHeight="1">
      <c r="A19" s="6"/>
      <c r="B19" s="205"/>
      <c r="C19" s="190" t="s">
        <v>725</v>
      </c>
      <c r="D19" s="205"/>
      <c r="E19" s="205"/>
      <c r="F19" s="205"/>
    </row>
    <row r="20" spans="1:6" ht="31.5" customHeight="1">
      <c r="A20" s="6"/>
      <c r="B20" s="203" t="s">
        <v>726</v>
      </c>
      <c r="C20" s="203"/>
      <c r="D20" s="203"/>
      <c r="E20" s="203"/>
      <c r="F20" s="203"/>
    </row>
    <row r="21" spans="1:6" ht="32.25" customHeight="1">
      <c r="A21" s="6"/>
      <c r="B21" s="203" t="s">
        <v>727</v>
      </c>
      <c r="C21" s="203"/>
      <c r="D21" s="203"/>
      <c r="E21" s="203"/>
      <c r="F21" s="203"/>
    </row>
    <row r="22" spans="1:6" ht="39.75" customHeight="1">
      <c r="A22" s="6"/>
      <c r="B22" s="203" t="s">
        <v>728</v>
      </c>
      <c r="C22" s="203"/>
      <c r="D22" s="203"/>
      <c r="E22" s="203"/>
      <c r="F22" s="203"/>
    </row>
    <row r="23" spans="1:6" ht="25.5" customHeight="1">
      <c r="A23" s="6"/>
      <c r="B23" s="203" t="s">
        <v>729</v>
      </c>
      <c r="C23" s="203"/>
      <c r="D23" s="203"/>
      <c r="E23" s="203"/>
      <c r="F23" s="203"/>
    </row>
    <row r="24" spans="1:6" ht="12.75" customHeight="1">
      <c r="A24" s="6"/>
      <c r="B24" s="205"/>
      <c r="C24" s="205"/>
      <c r="D24" s="205"/>
      <c r="E24" s="205"/>
      <c r="F24" s="205"/>
    </row>
    <row r="25" spans="1:6" ht="13.5" customHeight="1">
      <c r="A25" s="6"/>
      <c r="B25" s="41" t="s">
        <v>730</v>
      </c>
      <c r="C25" s="41"/>
      <c r="D25" s="41"/>
      <c r="E25" s="41"/>
      <c r="F25" s="41"/>
    </row>
    <row r="26" spans="1:6" ht="13.5" customHeight="1">
      <c r="A26" s="6"/>
      <c r="B26" s="414"/>
      <c r="C26" s="414"/>
      <c r="D26" s="414"/>
      <c r="E26" s="414"/>
      <c r="F26" s="414"/>
    </row>
    <row r="27" spans="1:6" ht="15">
      <c r="A27" s="6"/>
      <c r="B27" s="415" t="s">
        <v>731</v>
      </c>
      <c r="C27" s="416"/>
      <c r="D27" s="416"/>
      <c r="E27" s="416"/>
      <c r="F27" s="416"/>
    </row>
    <row r="28" spans="1:6">
      <c r="A28" s="6"/>
      <c r="B28" s="417"/>
      <c r="C28" s="417"/>
      <c r="D28" s="417"/>
      <c r="E28" s="417"/>
      <c r="F28" s="417"/>
    </row>
    <row r="29" spans="1:6" ht="43.5" customHeight="1">
      <c r="A29" s="6" t="s">
        <v>732</v>
      </c>
      <c r="B29" s="203" t="s">
        <v>733</v>
      </c>
      <c r="C29" s="203"/>
      <c r="D29" s="203"/>
      <c r="E29" s="203"/>
      <c r="F29" s="203"/>
    </row>
    <row r="30" spans="1:6" ht="27" customHeight="1">
      <c r="A30" s="6"/>
      <c r="B30" s="203" t="s">
        <v>734</v>
      </c>
      <c r="C30" s="203"/>
      <c r="D30" s="203"/>
      <c r="E30" s="203"/>
      <c r="F30" s="203"/>
    </row>
    <row r="31" spans="1:6">
      <c r="A31" s="6"/>
      <c r="B31" s="203" t="s">
        <v>735</v>
      </c>
      <c r="C31" s="203"/>
      <c r="D31" s="203"/>
      <c r="E31" s="203"/>
      <c r="F31" s="203"/>
    </row>
    <row r="32" spans="1:6" ht="27" customHeight="1">
      <c r="A32" s="6"/>
      <c r="B32" s="203" t="s">
        <v>736</v>
      </c>
      <c r="C32" s="203"/>
      <c r="D32" s="203"/>
      <c r="E32" s="203"/>
      <c r="F32" s="203"/>
    </row>
    <row r="33" spans="1:7" ht="27" customHeight="1">
      <c r="A33" s="6"/>
      <c r="B33" s="203" t="s">
        <v>737</v>
      </c>
      <c r="C33" s="203"/>
      <c r="D33" s="203"/>
      <c r="E33" s="203"/>
      <c r="F33" s="203"/>
    </row>
    <row r="34" spans="1:7" ht="13.5" customHeight="1">
      <c r="A34" s="6"/>
      <c r="B34" s="41" t="s">
        <v>738</v>
      </c>
      <c r="C34" s="41"/>
      <c r="D34" s="41"/>
      <c r="E34" s="41"/>
      <c r="F34" s="41"/>
    </row>
    <row r="35" spans="1:7">
      <c r="A35" s="6"/>
      <c r="B35" s="205"/>
      <c r="C35" s="8"/>
      <c r="D35" s="8"/>
      <c r="E35" s="8"/>
      <c r="F35" s="8"/>
    </row>
    <row r="36" spans="1:7" ht="25.5">
      <c r="A36" s="6"/>
      <c r="B36" s="203"/>
      <c r="C36" s="5"/>
      <c r="D36" s="5"/>
      <c r="E36" s="418" t="s">
        <v>739</v>
      </c>
      <c r="F36" s="419" t="s">
        <v>740</v>
      </c>
    </row>
    <row r="37" spans="1:7" ht="27" customHeight="1">
      <c r="A37" s="6"/>
      <c r="B37" s="289" t="s">
        <v>741</v>
      </c>
      <c r="C37" s="286"/>
      <c r="D37" s="286"/>
      <c r="E37" s="420"/>
      <c r="F37" s="420" t="s">
        <v>20</v>
      </c>
    </row>
    <row r="38" spans="1:7">
      <c r="A38" s="6"/>
      <c r="B38" s="5" t="s">
        <v>742</v>
      </c>
      <c r="C38" s="5"/>
      <c r="D38" s="5"/>
      <c r="E38" s="5"/>
      <c r="F38" s="5"/>
    </row>
    <row r="39" spans="1:7">
      <c r="A39" s="6"/>
      <c r="B39" s="8"/>
      <c r="C39" s="8"/>
      <c r="D39" s="8"/>
      <c r="E39" s="8"/>
      <c r="F39" s="8"/>
    </row>
    <row r="40" spans="1:7">
      <c r="A40" s="36" t="s">
        <v>20</v>
      </c>
      <c r="B40" s="421" t="s">
        <v>743</v>
      </c>
      <c r="C40" s="421"/>
      <c r="D40" s="38"/>
    </row>
    <row r="41" spans="1:7">
      <c r="A41" s="36"/>
      <c r="B41" s="422" t="s">
        <v>744</v>
      </c>
      <c r="C41" s="422"/>
      <c r="D41" s="38"/>
    </row>
    <row r="42" spans="1:7">
      <c r="A42" s="36"/>
      <c r="B42" s="422" t="s">
        <v>745</v>
      </c>
      <c r="C42" s="422"/>
      <c r="D42" s="38"/>
    </row>
    <row r="43" spans="1:7"/>
    <row r="44" spans="1:7" ht="76.5">
      <c r="A44" s="6"/>
      <c r="B44" s="423"/>
      <c r="C44" s="424"/>
      <c r="D44" s="425"/>
      <c r="E44" s="262" t="s">
        <v>746</v>
      </c>
      <c r="F44" s="426" t="s">
        <v>747</v>
      </c>
    </row>
    <row r="45" spans="1:7">
      <c r="A45" s="6"/>
      <c r="B45" s="427" t="s">
        <v>748</v>
      </c>
      <c r="C45" s="428"/>
      <c r="D45" s="428"/>
      <c r="E45" s="326"/>
      <c r="F45" s="429"/>
    </row>
    <row r="46" spans="1:7">
      <c r="A46" s="6"/>
      <c r="B46" s="430" t="s">
        <v>749</v>
      </c>
      <c r="C46" s="431"/>
      <c r="D46" s="432"/>
      <c r="E46" s="433">
        <v>3970805</v>
      </c>
      <c r="F46" s="433">
        <v>0</v>
      </c>
      <c r="G46" s="434"/>
    </row>
    <row r="47" spans="1:7" ht="26.25" customHeight="1">
      <c r="A47" s="6"/>
      <c r="B47" s="435" t="s">
        <v>750</v>
      </c>
      <c r="C47" s="436"/>
      <c r="D47" s="437"/>
      <c r="E47" s="433">
        <v>1171002.0899999994</v>
      </c>
      <c r="F47" s="433">
        <v>0</v>
      </c>
      <c r="G47" s="434"/>
    </row>
    <row r="48" spans="1:7" ht="40.5" customHeight="1">
      <c r="A48" s="6"/>
      <c r="B48" s="435" t="s">
        <v>751</v>
      </c>
      <c r="C48" s="436"/>
      <c r="D48" s="437"/>
      <c r="E48" s="433">
        <v>597813.52000000072</v>
      </c>
      <c r="F48" s="433">
        <v>2300</v>
      </c>
      <c r="G48" s="434"/>
    </row>
    <row r="49" spans="1:7" ht="27.75" customHeight="1">
      <c r="A49" s="6"/>
      <c r="B49" s="435" t="s">
        <v>752</v>
      </c>
      <c r="C49" s="436"/>
      <c r="D49" s="437"/>
      <c r="E49" s="433">
        <v>0</v>
      </c>
      <c r="F49" s="433">
        <v>0</v>
      </c>
      <c r="G49" s="434"/>
    </row>
    <row r="50" spans="1:7">
      <c r="A50" s="6"/>
      <c r="B50" s="438" t="s">
        <v>753</v>
      </c>
      <c r="C50" s="439"/>
      <c r="D50" s="440"/>
      <c r="E50" s="441">
        <f>SUM(E46:E49)</f>
        <v>5739620.6100000003</v>
      </c>
      <c r="F50" s="441">
        <f>SUM(F46:F49)</f>
        <v>2300</v>
      </c>
      <c r="G50" s="434"/>
    </row>
    <row r="51" spans="1:7">
      <c r="A51" s="6"/>
      <c r="B51" s="427" t="s">
        <v>754</v>
      </c>
      <c r="C51" s="428"/>
      <c r="D51" s="428"/>
      <c r="E51" s="326"/>
      <c r="F51" s="429"/>
    </row>
    <row r="52" spans="1:7">
      <c r="A52" s="6"/>
      <c r="B52" s="435" t="s">
        <v>755</v>
      </c>
      <c r="C52" s="436"/>
      <c r="D52" s="437"/>
      <c r="E52" s="442">
        <v>3654085</v>
      </c>
      <c r="F52" s="442">
        <v>5104191</v>
      </c>
    </row>
    <row r="53" spans="1:7">
      <c r="A53" s="6"/>
      <c r="B53" s="435" t="s">
        <v>756</v>
      </c>
      <c r="C53" s="436"/>
      <c r="D53" s="437"/>
      <c r="E53" s="442">
        <v>711309.5</v>
      </c>
      <c r="F53" s="331"/>
    </row>
    <row r="54" spans="1:7" ht="25.5" customHeight="1">
      <c r="A54" s="6"/>
      <c r="B54" s="435" t="s">
        <v>757</v>
      </c>
      <c r="C54" s="436"/>
      <c r="D54" s="437"/>
      <c r="E54" s="442">
        <v>0</v>
      </c>
      <c r="F54" s="443">
        <v>0</v>
      </c>
    </row>
    <row r="55" spans="1:7">
      <c r="A55" s="6"/>
      <c r="B55" s="438" t="s">
        <v>758</v>
      </c>
      <c r="C55" s="439"/>
      <c r="D55" s="440"/>
      <c r="E55" s="441">
        <f>SUM(E52:E54)</f>
        <v>4365394.5</v>
      </c>
      <c r="F55" s="441">
        <f>SUM(F52,F54)</f>
        <v>5104191</v>
      </c>
    </row>
    <row r="56" spans="1:7">
      <c r="A56" s="6"/>
      <c r="B56" s="438" t="s">
        <v>759</v>
      </c>
      <c r="C56" s="439"/>
      <c r="D56" s="440"/>
      <c r="E56" s="442">
        <v>0</v>
      </c>
      <c r="F56" s="442">
        <v>475211</v>
      </c>
    </row>
    <row r="57" spans="1:7" ht="42.75" customHeight="1">
      <c r="A57" s="6"/>
      <c r="B57" s="21" t="s">
        <v>760</v>
      </c>
      <c r="C57" s="22"/>
      <c r="D57" s="23"/>
      <c r="E57" s="442">
        <v>1570829.9800000004</v>
      </c>
      <c r="F57" s="442">
        <v>0</v>
      </c>
    </row>
    <row r="58" spans="1:7">
      <c r="A58" s="6"/>
      <c r="B58" s="438" t="s">
        <v>761</v>
      </c>
      <c r="C58" s="439"/>
      <c r="D58" s="440"/>
      <c r="E58" s="442">
        <v>0</v>
      </c>
      <c r="F58" s="442">
        <v>0</v>
      </c>
    </row>
    <row r="59" spans="1:7"/>
    <row r="60" spans="1:7" ht="28.5" customHeight="1">
      <c r="A60" s="6" t="s">
        <v>762</v>
      </c>
      <c r="B60" s="148" t="s">
        <v>763</v>
      </c>
      <c r="C60" s="5"/>
      <c r="D60" s="5"/>
      <c r="E60" s="5"/>
      <c r="F60" s="5"/>
    </row>
    <row r="61" spans="1:7" ht="31.5" customHeight="1">
      <c r="A61" s="6"/>
      <c r="B61" s="148" t="s">
        <v>764</v>
      </c>
      <c r="C61" s="148"/>
      <c r="D61" s="148"/>
      <c r="E61" s="148"/>
      <c r="F61" s="148"/>
    </row>
    <row r="62" spans="1:7" ht="15" customHeight="1">
      <c r="A62" s="6"/>
      <c r="B62" s="444" t="s">
        <v>765</v>
      </c>
      <c r="C62" s="148"/>
      <c r="D62" s="148"/>
      <c r="E62" s="148"/>
      <c r="F62" s="148"/>
    </row>
    <row r="63" spans="1:7" ht="30" customHeight="1">
      <c r="A63" s="6"/>
      <c r="B63" s="5" t="s">
        <v>766</v>
      </c>
      <c r="C63" s="5"/>
      <c r="D63" s="5"/>
      <c r="E63" s="5"/>
      <c r="F63" s="5"/>
    </row>
    <row r="64" spans="1:7" ht="15" customHeight="1">
      <c r="A64" s="6"/>
      <c r="B64" s="41" t="s">
        <v>767</v>
      </c>
      <c r="C64" s="41"/>
      <c r="D64" s="41"/>
      <c r="E64" s="41"/>
      <c r="F64" s="41"/>
    </row>
    <row r="65" spans="1:6" ht="14.25" customHeight="1">
      <c r="A65" s="6"/>
      <c r="B65" s="297"/>
      <c r="C65" s="8"/>
      <c r="D65" s="8"/>
      <c r="E65" s="8"/>
      <c r="F65" s="8"/>
    </row>
    <row r="66" spans="1:6" ht="36">
      <c r="A66" s="6"/>
      <c r="B66" s="445"/>
      <c r="C66" s="446"/>
      <c r="D66" s="88" t="s">
        <v>768</v>
      </c>
      <c r="E66" s="173" t="s">
        <v>769</v>
      </c>
      <c r="F66" s="173" t="s">
        <v>770</v>
      </c>
    </row>
    <row r="67" spans="1:6" ht="36">
      <c r="A67" s="6"/>
      <c r="B67" s="447" t="s">
        <v>149</v>
      </c>
      <c r="C67" s="448" t="s">
        <v>771</v>
      </c>
      <c r="D67" s="449" t="s">
        <v>179</v>
      </c>
      <c r="E67" s="449">
        <v>731</v>
      </c>
      <c r="F67" s="449">
        <v>1155</v>
      </c>
    </row>
    <row r="68" spans="1:6" ht="24.75" customHeight="1">
      <c r="A68" s="6"/>
      <c r="B68" s="447" t="s">
        <v>151</v>
      </c>
      <c r="C68" s="448" t="s">
        <v>772</v>
      </c>
      <c r="D68" s="449" t="s">
        <v>179</v>
      </c>
      <c r="E68" s="449">
        <v>600</v>
      </c>
      <c r="F68" s="449">
        <v>817</v>
      </c>
    </row>
    <row r="69" spans="1:6" ht="24">
      <c r="A69" s="6"/>
      <c r="B69" s="447" t="s">
        <v>153</v>
      </c>
      <c r="C69" s="448" t="s">
        <v>773</v>
      </c>
      <c r="D69" s="449" t="s">
        <v>179</v>
      </c>
      <c r="E69" s="449">
        <v>529</v>
      </c>
      <c r="F69" s="449">
        <v>691</v>
      </c>
    </row>
    <row r="70" spans="1:6" ht="24">
      <c r="A70" s="6"/>
      <c r="B70" s="447" t="s">
        <v>155</v>
      </c>
      <c r="C70" s="448" t="s">
        <v>774</v>
      </c>
      <c r="D70" s="449" t="s">
        <v>179</v>
      </c>
      <c r="E70" s="449">
        <v>523</v>
      </c>
      <c r="F70" s="449">
        <v>676</v>
      </c>
    </row>
    <row r="71" spans="1:6" ht="24">
      <c r="A71" s="6"/>
      <c r="B71" s="447" t="s">
        <v>157</v>
      </c>
      <c r="C71" s="448" t="s">
        <v>775</v>
      </c>
      <c r="D71" s="449" t="s">
        <v>179</v>
      </c>
      <c r="E71" s="449">
        <v>460</v>
      </c>
      <c r="F71" s="449">
        <v>577</v>
      </c>
    </row>
    <row r="72" spans="1:6" ht="24">
      <c r="A72" s="6"/>
      <c r="B72" s="447" t="s">
        <v>159</v>
      </c>
      <c r="C72" s="448" t="s">
        <v>776</v>
      </c>
      <c r="D72" s="449" t="s">
        <v>179</v>
      </c>
      <c r="E72" s="449">
        <v>393</v>
      </c>
      <c r="F72" s="449">
        <v>504</v>
      </c>
    </row>
    <row r="73" spans="1:6" ht="24">
      <c r="A73" s="6"/>
      <c r="B73" s="447" t="s">
        <v>161</v>
      </c>
      <c r="C73" s="448" t="s">
        <v>777</v>
      </c>
      <c r="D73" s="449" t="s">
        <v>179</v>
      </c>
      <c r="E73" s="449">
        <v>2</v>
      </c>
      <c r="F73" s="449">
        <v>1</v>
      </c>
    </row>
    <row r="74" spans="1:6" ht="36">
      <c r="A74" s="6"/>
      <c r="B74" s="447" t="s">
        <v>163</v>
      </c>
      <c r="C74" s="448" t="s">
        <v>778</v>
      </c>
      <c r="D74" s="449" t="s">
        <v>179</v>
      </c>
      <c r="E74" s="449">
        <v>76</v>
      </c>
      <c r="F74" s="449">
        <v>106</v>
      </c>
    </row>
    <row r="75" spans="1:6" ht="72">
      <c r="A75" s="6"/>
      <c r="B75" s="447" t="s">
        <v>779</v>
      </c>
      <c r="C75" s="448" t="s">
        <v>780</v>
      </c>
      <c r="D75" s="450" t="s">
        <v>179</v>
      </c>
      <c r="E75" s="450">
        <v>0.70916948319940598</v>
      </c>
      <c r="F75" s="450">
        <v>0.69176613761524397</v>
      </c>
    </row>
    <row r="76" spans="1:6" ht="48">
      <c r="A76" s="6"/>
      <c r="B76" s="447" t="s">
        <v>781</v>
      </c>
      <c r="C76" s="448" t="s">
        <v>782</v>
      </c>
      <c r="D76" s="450" t="s">
        <v>179</v>
      </c>
      <c r="E76" s="451">
        <v>9264.3476878612692</v>
      </c>
      <c r="F76" s="451">
        <v>7672.6836865671676</v>
      </c>
    </row>
    <row r="77" spans="1:6" ht="24">
      <c r="A77" s="6"/>
      <c r="B77" s="452" t="s">
        <v>783</v>
      </c>
      <c r="C77" s="453" t="s">
        <v>784</v>
      </c>
      <c r="D77" s="450" t="s">
        <v>179</v>
      </c>
      <c r="E77" s="451">
        <v>6189.8792391304332</v>
      </c>
      <c r="F77" s="451">
        <v>4754.6786308492201</v>
      </c>
    </row>
    <row r="78" spans="1:6" ht="36.75" customHeight="1">
      <c r="A78" s="6"/>
      <c r="B78" s="447" t="s">
        <v>785</v>
      </c>
      <c r="C78" s="448" t="s">
        <v>786</v>
      </c>
      <c r="D78" s="450" t="s">
        <v>179</v>
      </c>
      <c r="E78" s="451">
        <v>4984.8549618320612</v>
      </c>
      <c r="F78" s="451">
        <v>4755.4533730158728</v>
      </c>
    </row>
    <row r="79" spans="1:6" ht="48">
      <c r="A79" s="6"/>
      <c r="B79" s="447" t="s">
        <v>787</v>
      </c>
      <c r="C79" s="448" t="s">
        <v>788</v>
      </c>
      <c r="D79" s="450" t="s">
        <v>179</v>
      </c>
      <c r="E79" s="451">
        <v>4470.5619834710742</v>
      </c>
      <c r="F79" s="451">
        <v>4385.4078091106294</v>
      </c>
    </row>
    <row r="80" spans="1:6"/>
    <row r="81" spans="1:6" ht="42.75" customHeight="1">
      <c r="A81" s="6" t="s">
        <v>789</v>
      </c>
      <c r="B81" s="148" t="s">
        <v>790</v>
      </c>
      <c r="C81" s="5"/>
      <c r="D81" s="5"/>
      <c r="E81" s="5"/>
      <c r="F81" s="5"/>
    </row>
    <row r="82" spans="1:6" ht="13.5" customHeight="1">
      <c r="A82" s="6"/>
      <c r="B82" s="5" t="s">
        <v>791</v>
      </c>
      <c r="C82" s="148"/>
      <c r="D82" s="148"/>
      <c r="E82" s="148"/>
      <c r="F82" s="148"/>
    </row>
    <row r="83" spans="1:6" ht="24.75" customHeight="1">
      <c r="A83" s="6"/>
      <c r="B83" s="5" t="s">
        <v>792</v>
      </c>
      <c r="C83" s="148"/>
      <c r="D83" s="148"/>
      <c r="E83" s="148"/>
      <c r="F83" s="148"/>
    </row>
    <row r="84" spans="1:6" ht="23.25" customHeight="1">
      <c r="A84" s="6"/>
      <c r="B84" s="454" t="s">
        <v>738</v>
      </c>
      <c r="C84" s="368"/>
      <c r="D84" s="368"/>
      <c r="E84" s="368"/>
      <c r="F84" s="368"/>
    </row>
    <row r="85" spans="1:6" ht="36">
      <c r="A85" s="6"/>
      <c r="B85" s="445"/>
      <c r="C85" s="446"/>
      <c r="D85" s="173" t="s">
        <v>793</v>
      </c>
      <c r="E85" s="173" t="s">
        <v>794</v>
      </c>
      <c r="F85" s="173" t="s">
        <v>770</v>
      </c>
    </row>
    <row r="86" spans="1:6" ht="49.5" customHeight="1">
      <c r="A86" s="6"/>
      <c r="B86" s="455" t="s">
        <v>795</v>
      </c>
      <c r="C86" s="448" t="s">
        <v>796</v>
      </c>
      <c r="D86" s="449" t="s">
        <v>179</v>
      </c>
      <c r="E86" s="449">
        <v>0</v>
      </c>
      <c r="F86" s="449">
        <v>0</v>
      </c>
    </row>
    <row r="87" spans="1:6" ht="36">
      <c r="A87" s="6"/>
      <c r="B87" s="455" t="s">
        <v>797</v>
      </c>
      <c r="C87" s="448" t="s">
        <v>798</v>
      </c>
      <c r="D87" s="449" t="s">
        <v>179</v>
      </c>
      <c r="E87" s="456" t="s">
        <v>1167</v>
      </c>
      <c r="F87" s="456" t="s">
        <v>1167</v>
      </c>
    </row>
    <row r="88" spans="1:6" ht="36">
      <c r="A88" s="6"/>
      <c r="B88" s="455" t="s">
        <v>799</v>
      </c>
      <c r="C88" s="448" t="s">
        <v>800</v>
      </c>
      <c r="D88" s="449" t="s">
        <v>179</v>
      </c>
      <c r="E88" s="449">
        <v>0</v>
      </c>
      <c r="F88" s="449">
        <v>0</v>
      </c>
    </row>
    <row r="89" spans="1:6" ht="36">
      <c r="A89" s="6"/>
      <c r="B89" s="455" t="s">
        <v>801</v>
      </c>
      <c r="C89" s="448" t="s">
        <v>802</v>
      </c>
      <c r="D89" s="449" t="s">
        <v>179</v>
      </c>
      <c r="E89" s="456" t="s">
        <v>179</v>
      </c>
      <c r="F89" s="456" t="s">
        <v>179</v>
      </c>
    </row>
    <row r="90" spans="1:6">
      <c r="A90" s="3"/>
    </row>
    <row r="91" spans="1:6" ht="27" customHeight="1">
      <c r="A91" s="6"/>
      <c r="B91" s="457"/>
      <c r="C91" s="458" t="s">
        <v>803</v>
      </c>
      <c r="D91" s="141"/>
      <c r="E91" s="141"/>
      <c r="F91" s="141"/>
    </row>
    <row r="92" spans="1:6" ht="14.25" customHeight="1">
      <c r="A92" s="6"/>
      <c r="B92" s="457"/>
      <c r="C92" s="223" t="s">
        <v>804</v>
      </c>
      <c r="D92" s="29"/>
      <c r="E92" s="29"/>
      <c r="F92" s="29"/>
    </row>
    <row r="93" spans="1:6" ht="29.25" customHeight="1">
      <c r="A93" s="6"/>
      <c r="B93" s="457"/>
      <c r="C93" s="459" t="s">
        <v>805</v>
      </c>
      <c r="D93" s="459"/>
      <c r="E93" s="459"/>
      <c r="F93" s="459"/>
    </row>
    <row r="94" spans="1:6" ht="14.25" customHeight="1">
      <c r="A94" s="6"/>
      <c r="B94" s="457"/>
      <c r="C94" s="460" t="s">
        <v>806</v>
      </c>
      <c r="D94" s="459"/>
      <c r="E94" s="459"/>
      <c r="F94" s="459"/>
    </row>
    <row r="95" spans="1:6" ht="14.25" customHeight="1">
      <c r="A95" s="6"/>
      <c r="B95" s="457"/>
      <c r="C95" s="460" t="s">
        <v>807</v>
      </c>
      <c r="D95" s="459"/>
      <c r="E95" s="459"/>
      <c r="F95" s="459"/>
    </row>
    <row r="96" spans="1:6" ht="14.25" customHeight="1">
      <c r="A96" s="6"/>
      <c r="B96" s="457"/>
      <c r="C96" s="460" t="s">
        <v>808</v>
      </c>
      <c r="D96" s="460"/>
      <c r="E96" s="460"/>
      <c r="F96" s="460"/>
    </row>
    <row r="97" spans="1:6" ht="14.25" customHeight="1">
      <c r="A97" s="6"/>
      <c r="B97" s="457"/>
      <c r="C97" s="460" t="s">
        <v>809</v>
      </c>
      <c r="D97" s="459"/>
      <c r="E97" s="459"/>
      <c r="F97" s="459"/>
    </row>
    <row r="98" spans="1:6" ht="14.25" customHeight="1">
      <c r="A98" s="6"/>
      <c r="B98" s="457"/>
      <c r="C98" s="460" t="s">
        <v>810</v>
      </c>
      <c r="D98" s="460"/>
      <c r="E98" s="460"/>
      <c r="F98" s="460"/>
    </row>
    <row r="99" spans="1:6" ht="14.25" customHeight="1">
      <c r="A99" s="6"/>
      <c r="B99" s="457"/>
      <c r="C99" s="460" t="s">
        <v>811</v>
      </c>
      <c r="D99" s="460"/>
      <c r="E99" s="460"/>
      <c r="F99" s="460"/>
    </row>
    <row r="100" spans="1:6" ht="27.75" customHeight="1">
      <c r="A100" s="6"/>
      <c r="B100" s="457"/>
      <c r="C100" s="460" t="s">
        <v>812</v>
      </c>
      <c r="D100" s="460"/>
      <c r="E100" s="460"/>
      <c r="F100" s="460"/>
    </row>
    <row r="101" spans="1:6">
      <c r="A101" s="6"/>
      <c r="B101" s="457"/>
      <c r="C101" s="12" t="s">
        <v>813</v>
      </c>
      <c r="D101" s="12"/>
      <c r="E101" s="12"/>
      <c r="F101" s="12"/>
    </row>
    <row r="102" spans="1:6"/>
    <row r="103" spans="1:6" ht="53.25" customHeight="1">
      <c r="A103" s="6" t="s">
        <v>814</v>
      </c>
      <c r="B103" s="299" t="s">
        <v>815</v>
      </c>
      <c r="C103" s="286"/>
      <c r="D103" s="286"/>
      <c r="E103" s="286"/>
      <c r="F103" s="461" t="s">
        <v>179</v>
      </c>
    </row>
    <row r="104" spans="1:6" ht="66" customHeight="1">
      <c r="A104" s="462"/>
      <c r="B104" s="463"/>
      <c r="C104" s="463"/>
      <c r="D104" s="463"/>
      <c r="E104" s="463"/>
      <c r="F104" s="464"/>
    </row>
    <row r="105" spans="1:6" ht="28.5" customHeight="1">
      <c r="A105" s="34" t="s">
        <v>816</v>
      </c>
      <c r="B105" s="34"/>
      <c r="C105" s="34"/>
      <c r="D105" s="34"/>
      <c r="E105" s="34"/>
      <c r="F105" s="34"/>
    </row>
    <row r="106" spans="1:6" ht="32.25" customHeight="1">
      <c r="A106" s="52" t="s">
        <v>817</v>
      </c>
      <c r="B106" s="52"/>
      <c r="C106" s="52"/>
      <c r="D106" s="52"/>
      <c r="E106" s="52"/>
      <c r="F106" s="52"/>
    </row>
    <row r="107" spans="1:6" ht="47.25" customHeight="1" thickBot="1">
      <c r="A107" s="52" t="s">
        <v>818</v>
      </c>
      <c r="B107" s="34"/>
      <c r="C107" s="34"/>
      <c r="D107" s="34"/>
      <c r="E107" s="34"/>
      <c r="F107" s="34"/>
    </row>
    <row r="108" spans="1:6" ht="66" customHeight="1">
      <c r="A108" s="465"/>
      <c r="B108" s="466" t="s">
        <v>819</v>
      </c>
      <c r="C108" s="467"/>
      <c r="D108" s="468" t="s">
        <v>820</v>
      </c>
      <c r="E108" s="469" t="s">
        <v>821</v>
      </c>
      <c r="F108" s="470" t="s">
        <v>822</v>
      </c>
    </row>
    <row r="109" spans="1:6" ht="80.25" customHeight="1" thickBot="1">
      <c r="A109" s="465"/>
      <c r="B109" s="471"/>
      <c r="C109" s="472"/>
      <c r="D109" s="473"/>
      <c r="E109" s="474"/>
      <c r="F109" s="475"/>
    </row>
    <row r="110" spans="1:6" ht="66" customHeight="1">
      <c r="A110" s="462"/>
      <c r="B110" s="111" t="s">
        <v>149</v>
      </c>
      <c r="C110" s="476" t="s">
        <v>823</v>
      </c>
      <c r="D110" s="477" t="s">
        <v>179</v>
      </c>
      <c r="E110" s="477" t="s">
        <v>179</v>
      </c>
      <c r="F110" s="477" t="s">
        <v>179</v>
      </c>
    </row>
    <row r="111" spans="1:6" ht="56.25" customHeight="1">
      <c r="A111" s="462"/>
      <c r="B111" s="111" t="s">
        <v>151</v>
      </c>
      <c r="C111" s="478" t="s">
        <v>824</v>
      </c>
      <c r="D111" s="477" t="s">
        <v>179</v>
      </c>
      <c r="E111" s="477" t="s">
        <v>179</v>
      </c>
      <c r="F111" s="477" t="s">
        <v>179</v>
      </c>
    </row>
    <row r="112" spans="1:6" ht="33" customHeight="1">
      <c r="A112" s="462"/>
      <c r="B112" s="111" t="s">
        <v>153</v>
      </c>
      <c r="C112" s="317" t="s">
        <v>825</v>
      </c>
      <c r="D112" s="477" t="s">
        <v>179</v>
      </c>
      <c r="E112" s="477" t="s">
        <v>179</v>
      </c>
      <c r="F112" s="477" t="s">
        <v>179</v>
      </c>
    </row>
    <row r="113" spans="1:256" ht="35.25" customHeight="1">
      <c r="A113" s="462"/>
      <c r="B113" s="111" t="s">
        <v>155</v>
      </c>
      <c r="C113" s="317" t="s">
        <v>826</v>
      </c>
      <c r="D113" s="477" t="s">
        <v>179</v>
      </c>
      <c r="E113" s="477" t="s">
        <v>179</v>
      </c>
      <c r="F113" s="477" t="s">
        <v>179</v>
      </c>
    </row>
    <row r="114" spans="1:256" ht="36.75" customHeight="1">
      <c r="A114" s="462"/>
      <c r="B114" s="111" t="s">
        <v>157</v>
      </c>
      <c r="C114" s="317" t="s">
        <v>827</v>
      </c>
      <c r="D114" s="477" t="s">
        <v>179</v>
      </c>
      <c r="E114" s="477" t="s">
        <v>179</v>
      </c>
      <c r="F114" s="477" t="s">
        <v>179</v>
      </c>
      <c r="G114" s="479"/>
      <c r="H114" s="480"/>
      <c r="I114" s="481"/>
      <c r="J114" s="481"/>
      <c r="K114" s="481"/>
      <c r="L114" s="481"/>
      <c r="M114" s="481"/>
      <c r="N114" s="481"/>
      <c r="O114" s="481"/>
      <c r="P114" s="481"/>
      <c r="Q114" s="481"/>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1"/>
      <c r="AY114" s="481"/>
      <c r="AZ114" s="481"/>
      <c r="BA114" s="481"/>
      <c r="BB114" s="481"/>
      <c r="BC114" s="481"/>
      <c r="BD114" s="481"/>
      <c r="BE114" s="481"/>
      <c r="BF114" s="481"/>
      <c r="BG114" s="481"/>
      <c r="BH114" s="481"/>
      <c r="BI114" s="481"/>
      <c r="BJ114" s="481"/>
      <c r="BK114" s="481"/>
      <c r="BL114" s="481"/>
      <c r="BM114" s="481"/>
      <c r="BN114" s="481"/>
      <c r="BO114" s="481"/>
      <c r="BP114" s="481"/>
      <c r="BQ114" s="481"/>
      <c r="BR114" s="481"/>
      <c r="BS114" s="481"/>
      <c r="BT114" s="481"/>
      <c r="BU114" s="481"/>
      <c r="BV114" s="481"/>
      <c r="BW114" s="481"/>
      <c r="BX114" s="481"/>
      <c r="BY114" s="481"/>
      <c r="BZ114" s="481"/>
      <c r="CA114" s="481"/>
      <c r="CB114" s="481"/>
      <c r="CC114" s="481"/>
      <c r="CD114" s="481"/>
      <c r="CE114" s="481"/>
      <c r="CF114" s="481"/>
      <c r="CG114" s="481"/>
      <c r="CH114" s="481"/>
      <c r="CI114" s="481"/>
      <c r="CJ114" s="481"/>
      <c r="CK114" s="481"/>
      <c r="CL114" s="481"/>
      <c r="CM114" s="481"/>
      <c r="CN114" s="481"/>
      <c r="CO114" s="481"/>
      <c r="CP114" s="481"/>
      <c r="CQ114" s="481"/>
      <c r="CR114" s="481"/>
      <c r="CS114" s="481"/>
      <c r="CT114" s="481"/>
      <c r="CU114" s="481"/>
      <c r="CV114" s="481"/>
      <c r="CW114" s="481"/>
      <c r="CX114" s="481"/>
      <c r="CY114" s="481"/>
      <c r="CZ114" s="481"/>
      <c r="DA114" s="481"/>
      <c r="DB114" s="481"/>
      <c r="DC114" s="481"/>
      <c r="DD114" s="481"/>
      <c r="DE114" s="481"/>
      <c r="DF114" s="481"/>
      <c r="DG114" s="481"/>
      <c r="DH114" s="481"/>
      <c r="DI114" s="481"/>
      <c r="DJ114" s="481"/>
      <c r="DK114" s="481"/>
      <c r="DL114" s="481"/>
      <c r="DM114" s="481"/>
      <c r="DN114" s="481"/>
      <c r="DO114" s="481"/>
      <c r="DP114" s="481"/>
      <c r="DQ114" s="481"/>
      <c r="DR114" s="481"/>
      <c r="DS114" s="481"/>
      <c r="DT114" s="481"/>
      <c r="DU114" s="481"/>
      <c r="DV114" s="481"/>
      <c r="DW114" s="481"/>
      <c r="DX114" s="481"/>
      <c r="DY114" s="481"/>
      <c r="DZ114" s="481"/>
      <c r="EA114" s="481"/>
      <c r="EB114" s="481"/>
      <c r="EC114" s="481"/>
      <c r="ED114" s="481"/>
      <c r="EE114" s="481"/>
      <c r="EF114" s="481"/>
      <c r="EG114" s="481"/>
      <c r="EH114" s="481"/>
      <c r="EI114" s="481"/>
      <c r="EJ114" s="481"/>
      <c r="EK114" s="481"/>
      <c r="EL114" s="481"/>
      <c r="EM114" s="481"/>
      <c r="EN114" s="481"/>
      <c r="EO114" s="481"/>
      <c r="EP114" s="481"/>
      <c r="EQ114" s="481"/>
      <c r="ER114" s="481"/>
      <c r="ES114" s="481"/>
      <c r="ET114" s="481"/>
      <c r="EU114" s="481"/>
      <c r="EV114" s="481"/>
      <c r="EW114" s="481"/>
      <c r="EX114" s="481"/>
      <c r="EY114" s="481"/>
      <c r="EZ114" s="481"/>
      <c r="FA114" s="481"/>
      <c r="FB114" s="481"/>
      <c r="FC114" s="481"/>
      <c r="FD114" s="481"/>
      <c r="FE114" s="481"/>
      <c r="FF114" s="481"/>
      <c r="FG114" s="481"/>
      <c r="FH114" s="481"/>
      <c r="FI114" s="481"/>
      <c r="FJ114" s="481"/>
      <c r="FK114" s="481"/>
      <c r="FL114" s="481"/>
      <c r="FM114" s="481"/>
      <c r="FN114" s="481"/>
      <c r="FO114" s="481"/>
      <c r="FP114" s="481"/>
      <c r="FQ114" s="481"/>
      <c r="FR114" s="481"/>
      <c r="FS114" s="481"/>
      <c r="FT114" s="481"/>
      <c r="FU114" s="481"/>
      <c r="FV114" s="481"/>
      <c r="FW114" s="481"/>
      <c r="FX114" s="481"/>
      <c r="FY114" s="481"/>
      <c r="FZ114" s="481"/>
      <c r="GA114" s="481"/>
      <c r="GB114" s="481"/>
      <c r="GC114" s="481"/>
      <c r="GD114" s="481"/>
      <c r="GE114" s="481"/>
      <c r="GF114" s="481"/>
      <c r="GG114" s="481"/>
      <c r="GH114" s="481"/>
      <c r="GI114" s="481"/>
      <c r="GJ114" s="481"/>
      <c r="GK114" s="481"/>
      <c r="GL114" s="481"/>
      <c r="GM114" s="481"/>
      <c r="GN114" s="481"/>
      <c r="GO114" s="481"/>
      <c r="GP114" s="481"/>
      <c r="GQ114" s="481"/>
      <c r="GR114" s="481"/>
      <c r="GS114" s="481"/>
      <c r="GT114" s="481"/>
      <c r="GU114" s="481"/>
      <c r="GV114" s="481"/>
      <c r="GW114" s="481"/>
      <c r="GX114" s="481"/>
      <c r="GY114" s="481"/>
      <c r="GZ114" s="481"/>
      <c r="HA114" s="481"/>
      <c r="HB114" s="481"/>
      <c r="HC114" s="481"/>
      <c r="HD114" s="481"/>
      <c r="HE114" s="481"/>
      <c r="HF114" s="481"/>
      <c r="HG114" s="481"/>
      <c r="HH114" s="481"/>
      <c r="HI114" s="481"/>
      <c r="HJ114" s="481"/>
      <c r="HK114" s="481"/>
      <c r="HL114" s="481"/>
      <c r="HM114" s="481"/>
      <c r="HN114" s="481"/>
      <c r="HO114" s="481"/>
      <c r="HP114" s="481"/>
      <c r="HQ114" s="481"/>
      <c r="HR114" s="481"/>
      <c r="HS114" s="481"/>
      <c r="HT114" s="481"/>
      <c r="HU114" s="481"/>
      <c r="HV114" s="481"/>
      <c r="HW114" s="481"/>
      <c r="HX114" s="481"/>
      <c r="HY114" s="481"/>
      <c r="HZ114" s="481"/>
      <c r="IA114" s="481"/>
      <c r="IB114" s="481"/>
      <c r="IC114" s="481"/>
      <c r="ID114" s="481"/>
      <c r="IE114" s="481"/>
      <c r="IF114" s="481"/>
      <c r="IG114" s="481"/>
      <c r="IH114" s="481"/>
      <c r="II114" s="481"/>
      <c r="IJ114" s="481"/>
      <c r="IK114" s="481"/>
      <c r="IL114" s="481"/>
      <c r="IM114" s="481"/>
      <c r="IN114" s="481"/>
      <c r="IO114" s="481"/>
      <c r="IP114" s="481"/>
      <c r="IQ114" s="481"/>
      <c r="IR114" s="481"/>
      <c r="IS114" s="481"/>
      <c r="IT114" s="481"/>
      <c r="IU114" s="481"/>
      <c r="IV114" s="481"/>
    </row>
    <row r="115" spans="1:256">
      <c r="A115" s="6"/>
    </row>
    <row r="116" spans="1:256" ht="18.75" customHeight="1">
      <c r="B116" s="482" t="s">
        <v>828</v>
      </c>
      <c r="C116" s="5"/>
      <c r="D116" s="5"/>
      <c r="E116" s="5"/>
      <c r="F116" s="5"/>
    </row>
    <row r="117" spans="1:256" ht="15" customHeight="1">
      <c r="B117" s="483"/>
      <c r="C117" s="148" t="s">
        <v>829</v>
      </c>
      <c r="D117" s="5"/>
      <c r="E117" s="5"/>
      <c r="F117" s="5"/>
    </row>
    <row r="118" spans="1:256" ht="12" customHeight="1">
      <c r="B118" s="483"/>
      <c r="C118" s="8"/>
      <c r="D118" s="8"/>
      <c r="E118" s="8"/>
      <c r="F118" s="8"/>
    </row>
    <row r="119" spans="1:256" ht="26.25" customHeight="1">
      <c r="A119" s="6" t="s">
        <v>830</v>
      </c>
      <c r="B119" s="5" t="s">
        <v>831</v>
      </c>
      <c r="C119" s="5"/>
      <c r="D119" s="5"/>
      <c r="E119" s="5"/>
      <c r="F119" s="5"/>
    </row>
    <row r="120" spans="1:256" ht="14.25" customHeight="1">
      <c r="A120" s="6"/>
      <c r="B120" s="8"/>
      <c r="C120" s="8"/>
      <c r="D120" s="8"/>
      <c r="E120" s="8"/>
      <c r="F120" s="8"/>
    </row>
    <row r="121" spans="1:256">
      <c r="A121" s="36"/>
      <c r="B121" s="422" t="s">
        <v>832</v>
      </c>
      <c r="C121" s="422"/>
      <c r="D121" s="422"/>
      <c r="E121" s="38"/>
    </row>
    <row r="122" spans="1:256">
      <c r="A122" s="36" t="s">
        <v>20</v>
      </c>
      <c r="B122" s="422" t="s">
        <v>833</v>
      </c>
      <c r="C122" s="422"/>
      <c r="D122" s="422"/>
      <c r="E122" s="38"/>
    </row>
    <row r="123" spans="1:256">
      <c r="A123" s="36"/>
      <c r="B123" s="422" t="s">
        <v>834</v>
      </c>
      <c r="C123" s="422"/>
      <c r="D123" s="422"/>
      <c r="E123" s="38"/>
    </row>
    <row r="124" spans="1:256"/>
    <row r="125" spans="1:256" ht="40.5" customHeight="1">
      <c r="A125" s="6"/>
      <c r="B125" s="136" t="s">
        <v>835</v>
      </c>
      <c r="C125" s="286"/>
      <c r="D125" s="286"/>
      <c r="E125" s="336"/>
      <c r="F125" s="484">
        <v>1</v>
      </c>
    </row>
    <row r="126" spans="1:256">
      <c r="B126" s="8"/>
      <c r="C126" s="161"/>
      <c r="D126" s="8"/>
      <c r="E126" s="8"/>
      <c r="F126" s="15"/>
    </row>
    <row r="127" spans="1:256" ht="25.5" customHeight="1">
      <c r="A127" s="6"/>
      <c r="B127" s="136" t="s">
        <v>836</v>
      </c>
      <c r="C127" s="286"/>
      <c r="D127" s="286"/>
      <c r="E127" s="336"/>
      <c r="F127" s="485">
        <f>F129/F125</f>
        <v>8000</v>
      </c>
    </row>
    <row r="128" spans="1:256">
      <c r="F128" s="486"/>
    </row>
    <row r="129" spans="1:6" ht="26.25" customHeight="1">
      <c r="A129" s="6"/>
      <c r="B129" s="136" t="s">
        <v>837</v>
      </c>
      <c r="C129" s="286"/>
      <c r="D129" s="286"/>
      <c r="E129" s="336"/>
      <c r="F129" s="485">
        <v>8000</v>
      </c>
    </row>
    <row r="130" spans="1:6" ht="26.25" customHeight="1">
      <c r="A130" s="6"/>
      <c r="B130" s="8"/>
      <c r="C130" s="8"/>
      <c r="D130" s="8"/>
      <c r="E130" s="8"/>
      <c r="F130" s="400"/>
    </row>
    <row r="131" spans="1:6" ht="12.75" customHeight="1">
      <c r="A131" s="6" t="s">
        <v>838</v>
      </c>
      <c r="B131" s="5" t="s">
        <v>839</v>
      </c>
      <c r="C131" s="5"/>
      <c r="D131" s="5"/>
      <c r="E131" s="5"/>
      <c r="F131" s="5"/>
    </row>
    <row r="132" spans="1:6" ht="12.75" customHeight="1">
      <c r="A132" s="6"/>
      <c r="B132" s="8"/>
      <c r="C132" s="8"/>
      <c r="D132" s="8"/>
      <c r="E132" s="8"/>
      <c r="F132" s="8"/>
    </row>
    <row r="133" spans="1:6">
      <c r="A133" s="36"/>
      <c r="B133" s="422" t="s">
        <v>840</v>
      </c>
      <c r="C133" s="186"/>
      <c r="D133" s="186"/>
      <c r="E133" s="15"/>
    </row>
    <row r="134" spans="1:6">
      <c r="A134" s="36"/>
      <c r="B134" s="422" t="s">
        <v>841</v>
      </c>
      <c r="C134" s="186"/>
      <c r="D134" s="186"/>
      <c r="E134" s="15"/>
    </row>
    <row r="135" spans="1:6">
      <c r="A135" s="36"/>
      <c r="B135" s="422" t="s">
        <v>842</v>
      </c>
      <c r="C135" s="186"/>
      <c r="D135" s="186"/>
      <c r="E135" s="15"/>
    </row>
    <row r="136" spans="1:6">
      <c r="A136" s="36"/>
      <c r="B136" s="422" t="s">
        <v>843</v>
      </c>
      <c r="C136" s="186"/>
      <c r="D136" s="186"/>
      <c r="E136" s="15"/>
    </row>
    <row r="137" spans="1:6">
      <c r="A137" s="36"/>
      <c r="B137" s="133" t="s">
        <v>579</v>
      </c>
      <c r="C137" s="133"/>
      <c r="D137" s="133"/>
      <c r="E137" s="15"/>
    </row>
    <row r="138" spans="1:6">
      <c r="A138" s="6"/>
      <c r="B138" s="32"/>
      <c r="C138" s="32"/>
      <c r="D138" s="32"/>
    </row>
    <row r="139" spans="1:6"/>
    <row r="140" spans="1:6" ht="15.75">
      <c r="B140" s="182" t="s">
        <v>844</v>
      </c>
    </row>
    <row r="141" spans="1:6" ht="12.75" customHeight="1">
      <c r="B141" s="182"/>
    </row>
    <row r="142" spans="1:6">
      <c r="A142" s="6" t="s">
        <v>845</v>
      </c>
      <c r="B142" s="5" t="s">
        <v>846</v>
      </c>
      <c r="C142" s="5"/>
      <c r="D142" s="5"/>
      <c r="E142" s="5"/>
      <c r="F142" s="5"/>
    </row>
    <row r="143" spans="1:6">
      <c r="A143" s="6"/>
      <c r="B143" s="8"/>
      <c r="C143" s="8"/>
      <c r="D143" s="8"/>
      <c r="E143" s="8"/>
      <c r="F143" s="8"/>
    </row>
    <row r="144" spans="1:6">
      <c r="A144" s="487" t="s">
        <v>179</v>
      </c>
      <c r="B144" s="422" t="s">
        <v>847</v>
      </c>
      <c r="C144" s="186"/>
      <c r="D144" s="186"/>
      <c r="E144" s="15"/>
    </row>
    <row r="145" spans="1:6">
      <c r="A145" s="487" t="s">
        <v>179</v>
      </c>
      <c r="B145" s="422" t="s">
        <v>848</v>
      </c>
      <c r="C145" s="186"/>
      <c r="D145" s="186"/>
      <c r="E145" s="15"/>
    </row>
    <row r="146" spans="1:6">
      <c r="A146" s="487" t="s">
        <v>179</v>
      </c>
      <c r="B146" s="422" t="s">
        <v>841</v>
      </c>
      <c r="C146" s="186"/>
      <c r="D146" s="186"/>
      <c r="E146" s="15"/>
    </row>
    <row r="147" spans="1:6">
      <c r="A147" s="487" t="s">
        <v>179</v>
      </c>
      <c r="B147" s="422" t="s">
        <v>849</v>
      </c>
      <c r="C147" s="186"/>
      <c r="D147" s="186"/>
      <c r="E147" s="15"/>
    </row>
    <row r="148" spans="1:6">
      <c r="A148" s="487" t="s">
        <v>179</v>
      </c>
      <c r="B148" s="422" t="s">
        <v>850</v>
      </c>
      <c r="C148" s="186"/>
      <c r="D148" s="186"/>
      <c r="E148" s="15"/>
    </row>
    <row r="149" spans="1:6">
      <c r="A149" s="487" t="s">
        <v>179</v>
      </c>
      <c r="B149" s="422" t="s">
        <v>851</v>
      </c>
      <c r="C149" s="186"/>
      <c r="D149" s="186"/>
      <c r="E149" s="15"/>
    </row>
    <row r="150" spans="1:6">
      <c r="A150" s="487" t="s">
        <v>179</v>
      </c>
      <c r="B150" s="133" t="s">
        <v>579</v>
      </c>
      <c r="C150" s="133"/>
      <c r="D150" s="133"/>
      <c r="E150" s="15"/>
    </row>
    <row r="151" spans="1:6">
      <c r="A151" s="6"/>
      <c r="B151" s="32"/>
      <c r="C151" s="32"/>
      <c r="D151" s="32"/>
    </row>
    <row r="152" spans="1:6"/>
    <row r="153" spans="1:6">
      <c r="A153" s="6" t="s">
        <v>852</v>
      </c>
      <c r="B153" s="142" t="s">
        <v>853</v>
      </c>
      <c r="C153" s="142"/>
      <c r="D153" s="142"/>
      <c r="E153" s="142"/>
      <c r="F153" s="142"/>
    </row>
    <row r="154" spans="1:6" ht="18.75" customHeight="1">
      <c r="A154" s="6"/>
      <c r="B154" s="488"/>
      <c r="C154" s="37" t="s">
        <v>854</v>
      </c>
      <c r="D154" s="487" t="s">
        <v>179</v>
      </c>
      <c r="E154" s="334"/>
      <c r="F154" s="489"/>
    </row>
    <row r="155" spans="1:6" ht="22.5" customHeight="1">
      <c r="A155" s="6"/>
      <c r="B155" s="488"/>
      <c r="C155" s="37" t="s">
        <v>855</v>
      </c>
      <c r="D155" s="487" t="s">
        <v>179</v>
      </c>
      <c r="E155" s="334"/>
    </row>
    <row r="156" spans="1:6" ht="11.25" customHeight="1">
      <c r="A156" s="6"/>
      <c r="B156" s="488"/>
      <c r="C156" s="37"/>
      <c r="D156" s="363"/>
      <c r="E156" s="334"/>
    </row>
    <row r="157" spans="1:6" ht="12.75" customHeight="1">
      <c r="A157" s="6"/>
      <c r="B157" s="487"/>
      <c r="C157" s="133" t="s">
        <v>856</v>
      </c>
      <c r="D157" s="24"/>
      <c r="E157" s="24"/>
    </row>
    <row r="158" spans="1:6">
      <c r="B158" s="24"/>
      <c r="C158" s="133"/>
    </row>
    <row r="159" spans="1:6">
      <c r="B159" s="14"/>
      <c r="C159" s="14"/>
    </row>
    <row r="160" spans="1:6">
      <c r="A160" s="6" t="s">
        <v>857</v>
      </c>
      <c r="B160" s="5" t="s">
        <v>858</v>
      </c>
      <c r="C160" s="5"/>
      <c r="D160" s="5"/>
      <c r="E160" s="5"/>
      <c r="F160" s="5"/>
    </row>
    <row r="161" spans="1:6">
      <c r="A161" s="6"/>
      <c r="B161" s="8"/>
      <c r="C161" s="8"/>
      <c r="D161" s="8"/>
      <c r="E161" s="8"/>
      <c r="F161" s="8"/>
    </row>
    <row r="162" spans="1:6">
      <c r="A162" s="6"/>
      <c r="C162" s="4" t="s">
        <v>859</v>
      </c>
      <c r="D162" s="363"/>
      <c r="E162" s="490"/>
      <c r="F162" s="489"/>
    </row>
    <row r="163" spans="1:6">
      <c r="A163" s="6"/>
      <c r="C163" s="491"/>
      <c r="D163" s="363"/>
      <c r="E163" s="490"/>
      <c r="F163" s="489"/>
    </row>
    <row r="164" spans="1:6">
      <c r="A164" s="6"/>
      <c r="B164" s="2"/>
      <c r="C164" s="2"/>
      <c r="D164" s="492"/>
      <c r="E164" s="153"/>
      <c r="F164" s="489"/>
    </row>
    <row r="165" spans="1:6">
      <c r="A165" s="6"/>
      <c r="B165" s="493"/>
      <c r="C165" s="294" t="s">
        <v>860</v>
      </c>
      <c r="D165" s="38"/>
      <c r="E165" s="38"/>
      <c r="F165" s="489"/>
    </row>
    <row r="166" spans="1:6">
      <c r="A166" s="6"/>
      <c r="B166" s="36"/>
      <c r="C166" s="230" t="s">
        <v>21</v>
      </c>
      <c r="D166" s="490"/>
    </row>
    <row r="167" spans="1:6">
      <c r="B167" s="36"/>
      <c r="C167" s="37" t="s">
        <v>22</v>
      </c>
    </row>
    <row r="168" spans="1:6">
      <c r="C168" s="494" t="s">
        <v>861</v>
      </c>
    </row>
    <row r="169" spans="1:6">
      <c r="C169" s="495"/>
    </row>
    <row r="170" spans="1:6"/>
    <row r="171" spans="1:6">
      <c r="A171" s="6" t="s">
        <v>862</v>
      </c>
      <c r="B171" s="142" t="s">
        <v>863</v>
      </c>
      <c r="C171" s="142"/>
    </row>
    <row r="172" spans="1:6">
      <c r="A172" s="6"/>
      <c r="B172" s="274" t="s">
        <v>864</v>
      </c>
      <c r="C172" s="274"/>
      <c r="D172" s="487" t="s">
        <v>179</v>
      </c>
    </row>
    <row r="173" spans="1:6">
      <c r="A173" s="6"/>
      <c r="B173" s="274" t="s">
        <v>865</v>
      </c>
      <c r="C173" s="274"/>
      <c r="D173" s="487" t="s">
        <v>179</v>
      </c>
    </row>
    <row r="174" spans="1:6"/>
    <row r="175" spans="1:6" ht="15.75">
      <c r="B175" s="182" t="s">
        <v>866</v>
      </c>
    </row>
    <row r="176" spans="1:6" ht="20.25" customHeight="1">
      <c r="B176" s="363" t="s">
        <v>867</v>
      </c>
    </row>
    <row r="177" spans="1:5">
      <c r="A177" s="6" t="s">
        <v>868</v>
      </c>
      <c r="B177" s="140" t="s">
        <v>869</v>
      </c>
      <c r="C177" s="140"/>
    </row>
    <row r="178" spans="1:5">
      <c r="A178" s="6"/>
      <c r="B178" s="142"/>
      <c r="C178" s="142"/>
      <c r="D178" s="142"/>
    </row>
    <row r="179" spans="1:5">
      <c r="A179" s="36" t="s">
        <v>20</v>
      </c>
      <c r="B179" s="422" t="s">
        <v>870</v>
      </c>
      <c r="C179" s="422"/>
      <c r="D179" s="186"/>
      <c r="E179" s="38"/>
    </row>
    <row r="180" spans="1:5">
      <c r="A180" s="36" t="s">
        <v>20</v>
      </c>
      <c r="B180" s="422" t="s">
        <v>871</v>
      </c>
      <c r="C180" s="422"/>
      <c r="D180" s="422"/>
      <c r="E180" s="38"/>
    </row>
    <row r="181" spans="1:5">
      <c r="A181" s="36" t="s">
        <v>20</v>
      </c>
      <c r="B181" s="422" t="s">
        <v>872</v>
      </c>
      <c r="C181" s="422"/>
      <c r="D181" s="422"/>
      <c r="E181" s="38"/>
    </row>
    <row r="182" spans="1:5">
      <c r="A182" s="36"/>
      <c r="B182" s="422" t="s">
        <v>873</v>
      </c>
      <c r="C182" s="422"/>
      <c r="D182" s="422"/>
      <c r="E182" s="38"/>
    </row>
    <row r="183" spans="1:5">
      <c r="A183" s="36"/>
      <c r="B183" s="422" t="s">
        <v>874</v>
      </c>
      <c r="C183" s="422"/>
      <c r="D183" s="422"/>
      <c r="E183" s="38"/>
    </row>
    <row r="184" spans="1:5">
      <c r="A184" s="36" t="s">
        <v>20</v>
      </c>
      <c r="B184" s="422" t="s">
        <v>875</v>
      </c>
      <c r="C184" s="422"/>
      <c r="D184" s="422"/>
      <c r="E184" s="38"/>
    </row>
    <row r="185" spans="1:5">
      <c r="A185" s="36"/>
      <c r="B185" s="422" t="s">
        <v>876</v>
      </c>
      <c r="C185" s="422"/>
      <c r="D185" s="422"/>
      <c r="E185" s="38"/>
    </row>
    <row r="186" spans="1:5">
      <c r="A186" s="36"/>
      <c r="B186" s="133" t="s">
        <v>579</v>
      </c>
      <c r="C186" s="133"/>
      <c r="D186" s="133"/>
    </row>
    <row r="187" spans="1:5">
      <c r="A187" s="6"/>
      <c r="B187" s="32"/>
      <c r="C187" s="32"/>
      <c r="D187" s="32"/>
    </row>
    <row r="188" spans="1:5"/>
    <row r="189" spans="1:5">
      <c r="A189" s="6" t="s">
        <v>877</v>
      </c>
      <c r="B189" s="140" t="s">
        <v>878</v>
      </c>
      <c r="C189" s="140"/>
    </row>
    <row r="190" spans="1:5">
      <c r="A190" s="6"/>
      <c r="B190" s="142"/>
      <c r="C190" s="142"/>
    </row>
    <row r="191" spans="1:5">
      <c r="A191" s="36" t="s">
        <v>20</v>
      </c>
      <c r="B191" s="422" t="s">
        <v>879</v>
      </c>
      <c r="C191" s="422"/>
      <c r="D191" s="422"/>
      <c r="E191" s="38"/>
    </row>
    <row r="192" spans="1:5">
      <c r="A192" s="36" t="s">
        <v>20</v>
      </c>
      <c r="B192" s="422" t="s">
        <v>880</v>
      </c>
      <c r="C192" s="422"/>
      <c r="D192" s="422"/>
      <c r="E192" s="38"/>
    </row>
    <row r="193" spans="1:6">
      <c r="A193" s="36" t="s">
        <v>20</v>
      </c>
      <c r="B193" s="422" t="s">
        <v>881</v>
      </c>
      <c r="C193" s="422"/>
      <c r="D193" s="422"/>
      <c r="E193" s="38"/>
    </row>
    <row r="194" spans="1:6">
      <c r="A194" s="36" t="s">
        <v>20</v>
      </c>
      <c r="B194" s="422" t="s">
        <v>882</v>
      </c>
      <c r="C194" s="422"/>
      <c r="D194" s="422"/>
      <c r="E194" s="38"/>
    </row>
    <row r="195" spans="1:6">
      <c r="A195" s="36" t="s">
        <v>20</v>
      </c>
      <c r="B195" s="422" t="s">
        <v>883</v>
      </c>
      <c r="C195" s="422"/>
      <c r="D195" s="422"/>
      <c r="E195" s="38"/>
    </row>
    <row r="196" spans="1:6">
      <c r="A196" s="36"/>
      <c r="B196" s="422" t="s">
        <v>884</v>
      </c>
      <c r="C196" s="422"/>
      <c r="D196" s="422"/>
      <c r="E196" s="38"/>
    </row>
    <row r="197" spans="1:6">
      <c r="A197" s="36"/>
      <c r="B197" s="422" t="s">
        <v>885</v>
      </c>
      <c r="C197" s="422"/>
      <c r="D197" s="422"/>
      <c r="E197" s="38"/>
    </row>
    <row r="198" spans="1:6">
      <c r="A198" s="36"/>
      <c r="B198" s="133" t="s">
        <v>579</v>
      </c>
      <c r="C198" s="133"/>
      <c r="D198" s="133"/>
      <c r="E198" s="15"/>
    </row>
    <row r="199" spans="1:6">
      <c r="A199" s="6"/>
      <c r="B199" s="32"/>
      <c r="C199" s="32"/>
      <c r="D199" s="32"/>
    </row>
    <row r="200" spans="1:6"/>
    <row r="201" spans="1:6">
      <c r="A201" s="6" t="s">
        <v>886</v>
      </c>
      <c r="B201" s="142" t="s">
        <v>887</v>
      </c>
      <c r="C201" s="142"/>
      <c r="D201" s="142"/>
      <c r="E201" s="142"/>
      <c r="F201" s="142"/>
    </row>
    <row r="202" spans="1:6">
      <c r="A202" s="6"/>
      <c r="B202" s="370"/>
      <c r="C202" s="370"/>
      <c r="D202" s="496" t="s">
        <v>888</v>
      </c>
      <c r="E202" s="496" t="s">
        <v>889</v>
      </c>
    </row>
    <row r="203" spans="1:6">
      <c r="A203" s="6"/>
      <c r="B203" s="158" t="s">
        <v>890</v>
      </c>
      <c r="C203" s="158"/>
      <c r="D203" s="36"/>
      <c r="E203" s="36"/>
    </row>
    <row r="204" spans="1:6">
      <c r="A204" s="6"/>
      <c r="B204" s="158" t="s">
        <v>891</v>
      </c>
      <c r="C204" s="158"/>
      <c r="D204" s="36"/>
      <c r="E204" s="36"/>
    </row>
    <row r="205" spans="1:6">
      <c r="A205" s="6"/>
      <c r="B205" s="158" t="s">
        <v>892</v>
      </c>
      <c r="C205" s="158"/>
      <c r="D205" s="36"/>
      <c r="E205" s="36"/>
    </row>
    <row r="206" spans="1:6">
      <c r="A206" s="6"/>
      <c r="B206" s="158" t="s">
        <v>893</v>
      </c>
      <c r="C206" s="158"/>
      <c r="D206" s="36"/>
      <c r="E206" s="36"/>
    </row>
    <row r="207" spans="1:6">
      <c r="A207" s="6"/>
      <c r="B207" s="158" t="s">
        <v>894</v>
      </c>
      <c r="C207" s="158"/>
      <c r="D207" s="36"/>
      <c r="E207" s="36"/>
    </row>
    <row r="208" spans="1:6">
      <c r="A208" s="6"/>
      <c r="B208" s="158" t="s">
        <v>895</v>
      </c>
      <c r="C208" s="158"/>
      <c r="D208" s="36"/>
      <c r="E208" s="497"/>
    </row>
    <row r="209" spans="1:5">
      <c r="A209" s="6"/>
      <c r="B209" s="158" t="s">
        <v>896</v>
      </c>
      <c r="C209" s="158"/>
      <c r="D209" s="36"/>
      <c r="E209" s="36"/>
    </row>
    <row r="210" spans="1:5">
      <c r="A210" s="6"/>
      <c r="B210" s="158" t="s">
        <v>897</v>
      </c>
      <c r="C210" s="158"/>
      <c r="D210" s="36"/>
      <c r="E210" s="36"/>
    </row>
    <row r="211" spans="1:5">
      <c r="A211" s="6"/>
      <c r="B211" s="158" t="s">
        <v>898</v>
      </c>
      <c r="C211" s="158"/>
      <c r="D211" s="36"/>
      <c r="E211" s="36"/>
    </row>
    <row r="212" spans="1:5">
      <c r="A212" s="6"/>
      <c r="B212" s="158" t="s">
        <v>899</v>
      </c>
      <c r="C212" s="158"/>
      <c r="D212" s="36"/>
      <c r="E212" s="36"/>
    </row>
    <row r="213" spans="1:5">
      <c r="A213" s="6"/>
      <c r="B213" s="158" t="s">
        <v>900</v>
      </c>
      <c r="C213" s="158"/>
      <c r="D213" s="36"/>
      <c r="E213" s="36"/>
    </row>
    <row r="214" spans="1:5"/>
    <row r="215" spans="1:5" ht="50.25" customHeight="1">
      <c r="A215" s="6" t="s">
        <v>901</v>
      </c>
      <c r="B215" s="141" t="s">
        <v>902</v>
      </c>
      <c r="C215" s="141"/>
      <c r="D215" s="141"/>
      <c r="E215" s="141"/>
    </row>
    <row r="216" spans="1:5">
      <c r="B216" s="276"/>
      <c r="C216" s="276"/>
      <c r="D216" s="276"/>
      <c r="E216" s="276"/>
    </row>
    <row r="217" spans="1:5">
      <c r="B217" s="276"/>
      <c r="C217" s="276"/>
      <c r="D217" s="276"/>
      <c r="E217" s="276"/>
    </row>
    <row r="218" spans="1:5">
      <c r="B218" s="276"/>
      <c r="C218" s="276"/>
      <c r="D218" s="276"/>
      <c r="E218" s="276"/>
    </row>
    <row r="219" spans="1:5">
      <c r="B219" s="276"/>
      <c r="C219" s="276"/>
      <c r="D219" s="276"/>
      <c r="E219" s="276"/>
    </row>
    <row r="220" spans="1:5"/>
    <row r="221" spans="1:5">
      <c r="B221" s="154" t="s">
        <v>903</v>
      </c>
      <c r="C221" s="154"/>
      <c r="D221" s="154"/>
      <c r="E221" s="154"/>
    </row>
    <row r="222" spans="1:5">
      <c r="B222" s="308"/>
      <c r="C222" s="308"/>
      <c r="D222" s="308"/>
      <c r="E222" s="308"/>
    </row>
    <row r="223" spans="1:5">
      <c r="B223" s="36"/>
      <c r="C223" s="37" t="s">
        <v>21</v>
      </c>
    </row>
    <row r="224" spans="1:5">
      <c r="B224" s="256" t="s">
        <v>20</v>
      </c>
      <c r="C224" s="37" t="s">
        <v>22</v>
      </c>
    </row>
    <row r="225"/>
    <row r="226"/>
    <row r="227"/>
    <row r="228"/>
    <row r="229"/>
    <row r="230"/>
    <row r="231"/>
    <row r="232"/>
    <row r="233"/>
    <row r="234"/>
    <row r="235"/>
    <row r="236"/>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B14:F14"/>
    <mergeCell ref="D15:E15"/>
    <mergeCell ref="D16:E16"/>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s>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D76A-6FE2-4946-8010-38D8DBB98619}">
  <dimension ref="A1:Q54"/>
  <sheetViews>
    <sheetView showGridLines="0" showRowColHeaders="0" showRuler="0" view="pageLayout" zoomScale="115" zoomScaleNormal="100" zoomScalePageLayoutView="115" workbookViewId="0">
      <selection activeCell="D77" sqref="D77"/>
    </sheetView>
  </sheetViews>
  <sheetFormatPr defaultColWidth="0" defaultRowHeight="12.75" customHeight="1"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1" t="s">
        <v>904</v>
      </c>
      <c r="B1" s="1"/>
      <c r="C1" s="1"/>
      <c r="D1" s="1"/>
      <c r="E1" s="1"/>
      <c r="F1" s="1"/>
      <c r="G1" s="1"/>
      <c r="H1" s="1"/>
      <c r="I1" s="1"/>
      <c r="J1" s="1"/>
      <c r="K1" s="1"/>
    </row>
    <row r="2" spans="1:17"/>
    <row r="3" spans="1:17" ht="42" customHeight="1">
      <c r="A3" s="498" t="s">
        <v>905</v>
      </c>
      <c r="B3" s="170" t="s">
        <v>906</v>
      </c>
      <c r="C3" s="183"/>
      <c r="D3" s="183"/>
      <c r="E3" s="183"/>
      <c r="F3" s="183"/>
      <c r="G3" s="183"/>
      <c r="H3" s="183"/>
      <c r="I3" s="183"/>
      <c r="J3" s="183"/>
      <c r="K3" s="183"/>
    </row>
    <row r="4" spans="1:17" ht="66" customHeight="1">
      <c r="B4" s="499" t="s">
        <v>907</v>
      </c>
      <c r="C4" s="500"/>
      <c r="D4" s="500"/>
      <c r="E4" s="500"/>
      <c r="F4" s="500"/>
      <c r="G4" s="500"/>
      <c r="H4" s="500"/>
      <c r="I4" s="500"/>
      <c r="J4" s="500"/>
      <c r="K4" s="501"/>
    </row>
    <row r="5" spans="1:17" s="225" customFormat="1">
      <c r="B5" s="502"/>
      <c r="C5" s="503"/>
      <c r="D5" s="504"/>
      <c r="E5" s="504"/>
      <c r="F5" s="504"/>
      <c r="G5" s="504"/>
      <c r="H5" s="504"/>
      <c r="I5" s="505"/>
      <c r="J5" s="502" t="s">
        <v>908</v>
      </c>
      <c r="K5" s="502" t="s">
        <v>909</v>
      </c>
    </row>
    <row r="6" spans="1:17" s="24" customFormat="1" ht="55.5" customHeight="1">
      <c r="B6" s="506" t="s">
        <v>149</v>
      </c>
      <c r="C6" s="507" t="s">
        <v>910</v>
      </c>
      <c r="D6" s="507"/>
      <c r="E6" s="507"/>
      <c r="F6" s="507"/>
      <c r="G6" s="507"/>
      <c r="H6" s="507"/>
      <c r="I6" s="507"/>
      <c r="J6" s="508" t="s">
        <v>808</v>
      </c>
      <c r="K6" s="508" t="s">
        <v>911</v>
      </c>
    </row>
    <row r="7" spans="1:17" s="24" customFormat="1" ht="46.5" customHeight="1">
      <c r="B7" s="506" t="s">
        <v>151</v>
      </c>
      <c r="C7" s="507" t="s">
        <v>912</v>
      </c>
      <c r="D7" s="507"/>
      <c r="E7" s="507"/>
      <c r="F7" s="507"/>
      <c r="G7" s="507"/>
      <c r="H7" s="507"/>
      <c r="I7" s="507"/>
      <c r="J7" s="508" t="s">
        <v>808</v>
      </c>
      <c r="K7" s="508" t="s">
        <v>913</v>
      </c>
    </row>
    <row r="8" spans="1:17" s="24" customFormat="1" ht="24.75" customHeight="1">
      <c r="B8" s="506" t="s">
        <v>153</v>
      </c>
      <c r="C8" s="509" t="s">
        <v>914</v>
      </c>
      <c r="D8" s="509"/>
      <c r="E8" s="509"/>
      <c r="F8" s="509"/>
      <c r="G8" s="509"/>
      <c r="H8" s="509"/>
      <c r="I8" s="509"/>
      <c r="J8" s="508" t="s">
        <v>808</v>
      </c>
      <c r="K8" s="508" t="s">
        <v>915</v>
      </c>
    </row>
    <row r="9" spans="1:17" s="24" customFormat="1" ht="25.5" customHeight="1">
      <c r="B9" s="506" t="s">
        <v>155</v>
      </c>
      <c r="C9" s="509" t="s">
        <v>916</v>
      </c>
      <c r="D9" s="509"/>
      <c r="E9" s="509"/>
      <c r="F9" s="509"/>
      <c r="G9" s="509"/>
      <c r="H9" s="509"/>
      <c r="I9" s="509"/>
      <c r="J9" s="508" t="s">
        <v>808</v>
      </c>
      <c r="K9" s="508" t="s">
        <v>808</v>
      </c>
    </row>
    <row r="10" spans="1:17" s="24" customFormat="1">
      <c r="B10" s="506" t="s">
        <v>157</v>
      </c>
      <c r="C10" s="509" t="s">
        <v>917</v>
      </c>
      <c r="D10" s="509"/>
      <c r="E10" s="509"/>
      <c r="F10" s="509"/>
      <c r="G10" s="509"/>
      <c r="H10" s="509"/>
      <c r="I10" s="509"/>
      <c r="J10" s="508" t="s">
        <v>915</v>
      </c>
      <c r="K10" s="508" t="s">
        <v>808</v>
      </c>
    </row>
    <row r="11" spans="1:17" s="24" customFormat="1">
      <c r="B11" s="506" t="s">
        <v>159</v>
      </c>
      <c r="C11" s="509" t="s">
        <v>918</v>
      </c>
      <c r="D11" s="509"/>
      <c r="E11" s="509"/>
      <c r="F11" s="509"/>
      <c r="G11" s="509"/>
      <c r="H11" s="509"/>
      <c r="I11" s="509"/>
      <c r="J11" s="508" t="s">
        <v>808</v>
      </c>
      <c r="K11" s="508" t="s">
        <v>808</v>
      </c>
    </row>
    <row r="12" spans="1:17" s="24" customFormat="1">
      <c r="B12" s="506" t="s">
        <v>161</v>
      </c>
      <c r="C12" s="509" t="s">
        <v>919</v>
      </c>
      <c r="D12" s="509"/>
      <c r="E12" s="509"/>
      <c r="F12" s="509"/>
      <c r="G12" s="509"/>
      <c r="H12" s="509"/>
      <c r="I12" s="509"/>
      <c r="J12" s="508" t="s">
        <v>808</v>
      </c>
      <c r="K12" s="508" t="s">
        <v>915</v>
      </c>
    </row>
    <row r="13" spans="1:17" ht="12.75" customHeight="1">
      <c r="B13" s="356"/>
      <c r="C13" s="356"/>
      <c r="D13" s="356"/>
      <c r="E13" s="356"/>
      <c r="F13" s="356"/>
      <c r="G13" s="356"/>
      <c r="H13" s="356"/>
      <c r="I13" s="356"/>
      <c r="J13" s="356"/>
      <c r="K13" s="356"/>
      <c r="Q13" s="510"/>
    </row>
    <row r="14" spans="1:17" ht="31.5" customHeight="1">
      <c r="B14" s="511" t="s">
        <v>920</v>
      </c>
      <c r="C14" s="512"/>
      <c r="D14" s="512"/>
      <c r="E14" s="512"/>
      <c r="F14" s="512"/>
      <c r="G14" s="512"/>
      <c r="H14" s="512"/>
      <c r="I14" s="512"/>
      <c r="J14" s="512"/>
      <c r="K14" s="512"/>
    </row>
    <row r="15" spans="1:17" ht="55.5" customHeight="1">
      <c r="B15" s="511" t="s">
        <v>921</v>
      </c>
      <c r="C15" s="512"/>
      <c r="D15" s="512"/>
      <c r="E15" s="512"/>
      <c r="F15" s="512"/>
      <c r="G15" s="512"/>
      <c r="H15" s="512"/>
      <c r="I15" s="512"/>
      <c r="J15" s="512"/>
      <c r="K15" s="512"/>
    </row>
    <row r="16" spans="1:17" ht="32.25" customHeight="1">
      <c r="B16" s="511" t="s">
        <v>922</v>
      </c>
      <c r="C16" s="511"/>
      <c r="D16" s="511"/>
      <c r="E16" s="511"/>
      <c r="F16" s="511"/>
      <c r="G16" s="511"/>
      <c r="H16" s="511"/>
      <c r="I16" s="511"/>
      <c r="J16" s="511"/>
      <c r="K16" s="511"/>
    </row>
    <row r="17" spans="1:11" ht="67.5" customHeight="1">
      <c r="B17" s="511" t="s">
        <v>923</v>
      </c>
      <c r="C17" s="512"/>
      <c r="D17" s="512"/>
      <c r="E17" s="512"/>
      <c r="F17" s="512"/>
      <c r="G17" s="512"/>
      <c r="H17" s="512"/>
      <c r="I17" s="512"/>
      <c r="J17" s="512"/>
      <c r="K17" s="512"/>
    </row>
    <row r="18" spans="1:11" ht="26.25" customHeight="1">
      <c r="B18" s="511" t="s">
        <v>924</v>
      </c>
      <c r="C18" s="512"/>
      <c r="D18" s="512"/>
      <c r="E18" s="512"/>
      <c r="F18" s="512"/>
      <c r="G18" s="512"/>
      <c r="H18" s="512"/>
      <c r="I18" s="512"/>
      <c r="J18" s="512"/>
      <c r="K18" s="512"/>
    </row>
    <row r="19" spans="1:11">
      <c r="C19" s="29"/>
      <c r="D19" s="29"/>
      <c r="E19" s="29"/>
      <c r="F19" s="29"/>
      <c r="G19" s="29"/>
      <c r="H19" s="29"/>
      <c r="I19" s="29"/>
      <c r="J19" s="29"/>
      <c r="K19" s="29"/>
    </row>
    <row r="20" spans="1:11">
      <c r="A20" s="7" t="s">
        <v>905</v>
      </c>
      <c r="B20" s="423"/>
      <c r="C20" s="424"/>
      <c r="D20" s="424"/>
      <c r="E20" s="424"/>
      <c r="F20" s="424"/>
      <c r="G20" s="424"/>
      <c r="H20" s="425"/>
      <c r="I20" s="496" t="s">
        <v>925</v>
      </c>
      <c r="J20" s="496" t="s">
        <v>926</v>
      </c>
      <c r="K20" s="496" t="s">
        <v>489</v>
      </c>
    </row>
    <row r="21" spans="1:11">
      <c r="A21" s="7"/>
      <c r="B21" s="36" t="s">
        <v>149</v>
      </c>
      <c r="C21" s="22" t="s">
        <v>927</v>
      </c>
      <c r="D21" s="22"/>
      <c r="E21" s="22"/>
      <c r="F21" s="22"/>
      <c r="G21" s="22"/>
      <c r="H21" s="23"/>
      <c r="I21" s="36">
        <v>86</v>
      </c>
      <c r="J21" s="36">
        <v>75</v>
      </c>
      <c r="K21" s="36">
        <f>SUM(I21:J21)</f>
        <v>161</v>
      </c>
    </row>
    <row r="22" spans="1:11">
      <c r="A22" s="7"/>
      <c r="B22" s="36" t="s">
        <v>151</v>
      </c>
      <c r="C22" s="22" t="s">
        <v>928</v>
      </c>
      <c r="D22" s="22"/>
      <c r="E22" s="22"/>
      <c r="F22" s="22"/>
      <c r="G22" s="22"/>
      <c r="H22" s="23"/>
      <c r="I22" s="36">
        <v>23</v>
      </c>
      <c r="J22" s="36">
        <v>21</v>
      </c>
      <c r="K22" s="36">
        <f t="shared" ref="K22:K29" si="0">SUM(I22:J22)</f>
        <v>44</v>
      </c>
    </row>
    <row r="23" spans="1:11">
      <c r="A23" s="7"/>
      <c r="B23" s="36" t="s">
        <v>153</v>
      </c>
      <c r="C23" s="22" t="s">
        <v>929</v>
      </c>
      <c r="D23" s="22"/>
      <c r="E23" s="22"/>
      <c r="F23" s="22"/>
      <c r="G23" s="22"/>
      <c r="H23" s="23"/>
      <c r="I23" s="36">
        <v>41</v>
      </c>
      <c r="J23" s="36">
        <v>43</v>
      </c>
      <c r="K23" s="36">
        <f t="shared" si="0"/>
        <v>84</v>
      </c>
    </row>
    <row r="24" spans="1:11">
      <c r="A24" s="7"/>
      <c r="B24" s="36" t="s">
        <v>155</v>
      </c>
      <c r="C24" s="22" t="s">
        <v>930</v>
      </c>
      <c r="D24" s="22"/>
      <c r="E24" s="22"/>
      <c r="F24" s="22"/>
      <c r="G24" s="22"/>
      <c r="H24" s="23"/>
      <c r="I24" s="36">
        <v>45</v>
      </c>
      <c r="J24" s="36">
        <v>32</v>
      </c>
      <c r="K24" s="36">
        <f t="shared" si="0"/>
        <v>77</v>
      </c>
    </row>
    <row r="25" spans="1:11" ht="14.25" customHeight="1">
      <c r="A25" s="7"/>
      <c r="B25" s="36" t="s">
        <v>157</v>
      </c>
      <c r="C25" s="22" t="s">
        <v>931</v>
      </c>
      <c r="D25" s="22"/>
      <c r="E25" s="22"/>
      <c r="F25" s="22"/>
      <c r="G25" s="22"/>
      <c r="H25" s="23"/>
      <c r="I25" s="36">
        <v>12</v>
      </c>
      <c r="J25" s="36">
        <v>0</v>
      </c>
      <c r="K25" s="36">
        <f t="shared" si="0"/>
        <v>12</v>
      </c>
    </row>
    <row r="26" spans="1:11" ht="12" customHeight="1">
      <c r="A26" s="7"/>
      <c r="B26" s="36" t="s">
        <v>159</v>
      </c>
      <c r="C26" s="22" t="s">
        <v>932</v>
      </c>
      <c r="D26" s="22"/>
      <c r="E26" s="22"/>
      <c r="F26" s="22"/>
      <c r="G26" s="22"/>
      <c r="H26" s="23"/>
      <c r="I26" s="36">
        <v>77</v>
      </c>
      <c r="J26" s="36">
        <v>38</v>
      </c>
      <c r="K26" s="36">
        <f t="shared" si="0"/>
        <v>115</v>
      </c>
    </row>
    <row r="27" spans="1:11" ht="26.25" customHeight="1">
      <c r="A27" s="7"/>
      <c r="B27" s="36" t="s">
        <v>161</v>
      </c>
      <c r="C27" s="22" t="s">
        <v>933</v>
      </c>
      <c r="D27" s="22"/>
      <c r="E27" s="22"/>
      <c r="F27" s="22"/>
      <c r="G27" s="22"/>
      <c r="H27" s="23"/>
      <c r="I27" s="36">
        <v>9</v>
      </c>
      <c r="J27" s="36">
        <v>37</v>
      </c>
      <c r="K27" s="36">
        <f t="shared" si="0"/>
        <v>46</v>
      </c>
    </row>
    <row r="28" spans="1:11">
      <c r="A28" s="7"/>
      <c r="B28" s="36" t="s">
        <v>163</v>
      </c>
      <c r="C28" s="22" t="s">
        <v>934</v>
      </c>
      <c r="D28" s="22"/>
      <c r="E28" s="22"/>
      <c r="F28" s="22"/>
      <c r="G28" s="22"/>
      <c r="H28" s="23"/>
      <c r="I28" s="36">
        <v>0</v>
      </c>
      <c r="J28" s="36">
        <v>0</v>
      </c>
      <c r="K28" s="36">
        <f t="shared" si="0"/>
        <v>0</v>
      </c>
    </row>
    <row r="29" spans="1:11" ht="25.5" customHeight="1">
      <c r="A29" s="7"/>
      <c r="B29" s="36" t="s">
        <v>779</v>
      </c>
      <c r="C29" s="22" t="s">
        <v>935</v>
      </c>
      <c r="D29" s="22"/>
      <c r="E29" s="22"/>
      <c r="F29" s="22"/>
      <c r="G29" s="22"/>
      <c r="H29" s="23"/>
      <c r="I29" s="36">
        <v>0</v>
      </c>
      <c r="J29" s="36">
        <v>0</v>
      </c>
      <c r="K29" s="36">
        <f t="shared" si="0"/>
        <v>0</v>
      </c>
    </row>
    <row r="30" spans="1:11" ht="25.5" customHeight="1">
      <c r="A30" s="7"/>
      <c r="B30" s="36" t="s">
        <v>781</v>
      </c>
      <c r="C30" s="23" t="s">
        <v>936</v>
      </c>
      <c r="D30" s="276"/>
      <c r="E30" s="276"/>
      <c r="F30" s="276"/>
      <c r="G30" s="276"/>
      <c r="H30" s="276"/>
      <c r="I30" s="36" t="s">
        <v>179</v>
      </c>
      <c r="J30" s="36" t="s">
        <v>179</v>
      </c>
      <c r="K30" s="36" t="s">
        <v>179</v>
      </c>
    </row>
    <row r="31" spans="1:11" ht="10.5" customHeight="1"/>
    <row r="32" spans="1:11">
      <c r="A32" s="7" t="s">
        <v>937</v>
      </c>
      <c r="B32" s="140" t="s">
        <v>938</v>
      </c>
      <c r="C32" s="142"/>
      <c r="D32" s="142"/>
      <c r="E32" s="142"/>
      <c r="F32" s="142"/>
      <c r="G32" s="142"/>
      <c r="H32" s="142"/>
      <c r="I32" s="142"/>
      <c r="J32" s="142"/>
      <c r="K32" s="142"/>
    </row>
    <row r="33" spans="1:11" ht="54.75" customHeight="1">
      <c r="B33" s="5" t="s">
        <v>939</v>
      </c>
      <c r="C33" s="5"/>
      <c r="D33" s="5"/>
      <c r="E33" s="5"/>
      <c r="F33" s="5"/>
      <c r="G33" s="5"/>
      <c r="H33" s="5"/>
      <c r="I33" s="5"/>
      <c r="J33" s="5"/>
      <c r="K33" s="5"/>
    </row>
    <row r="34" spans="1:11" ht="12.75" customHeight="1">
      <c r="B34" s="189" t="s">
        <v>940</v>
      </c>
      <c r="C34" s="189"/>
      <c r="D34" s="189"/>
      <c r="E34" s="189"/>
      <c r="F34" s="189"/>
      <c r="G34" s="189"/>
      <c r="H34" s="189"/>
      <c r="I34" s="189"/>
      <c r="J34" s="189"/>
      <c r="K34" s="189"/>
    </row>
    <row r="35" spans="1:11" ht="11.25" customHeight="1">
      <c r="B35" s="8"/>
      <c r="C35" s="8"/>
      <c r="D35" s="8"/>
      <c r="E35" s="8"/>
      <c r="F35" s="8"/>
      <c r="G35" s="8"/>
      <c r="H35" s="8"/>
      <c r="I35" s="8"/>
      <c r="J35" s="8"/>
      <c r="K35" s="8"/>
    </row>
    <row r="36" spans="1:11" s="363" customFormat="1">
      <c r="A36" s="498"/>
      <c r="B36" s="513" t="s">
        <v>941</v>
      </c>
      <c r="C36" s="513"/>
      <c r="D36" s="513"/>
      <c r="E36" s="513"/>
      <c r="F36" s="513"/>
      <c r="G36" s="514">
        <f>J36/J37</f>
        <v>12.603603603603604</v>
      </c>
      <c r="H36" s="515" t="s">
        <v>942</v>
      </c>
      <c r="I36" s="363" t="s">
        <v>943</v>
      </c>
      <c r="J36" s="36">
        <v>1399</v>
      </c>
      <c r="K36" s="363" t="s">
        <v>944</v>
      </c>
    </row>
    <row r="37" spans="1:11" s="363" customFormat="1">
      <c r="I37" s="144" t="s">
        <v>945</v>
      </c>
      <c r="J37" s="36">
        <f>I21+(J21/3)</f>
        <v>111</v>
      </c>
      <c r="K37" s="363" t="s">
        <v>946</v>
      </c>
    </row>
    <row r="38" spans="1:11" ht="16.5" customHeight="1">
      <c r="A38" s="498" t="s">
        <v>947</v>
      </c>
      <c r="B38" s="140" t="s">
        <v>948</v>
      </c>
      <c r="C38" s="142"/>
      <c r="D38" s="142"/>
      <c r="E38" s="142"/>
      <c r="F38" s="142"/>
      <c r="G38" s="142"/>
      <c r="H38" s="142"/>
      <c r="I38" s="142"/>
      <c r="J38" s="142"/>
      <c r="K38" s="142"/>
    </row>
    <row r="39" spans="1:11" ht="27" customHeight="1">
      <c r="A39" s="7"/>
      <c r="B39" s="5" t="s">
        <v>949</v>
      </c>
      <c r="C39" s="5"/>
      <c r="D39" s="5"/>
      <c r="E39" s="5"/>
      <c r="F39" s="5"/>
      <c r="G39" s="5"/>
      <c r="H39" s="5"/>
      <c r="I39" s="5"/>
      <c r="J39" s="5"/>
      <c r="K39" s="5"/>
    </row>
    <row r="40" spans="1:11" ht="27" customHeight="1">
      <c r="A40" s="7"/>
      <c r="B40" s="41" t="s">
        <v>950</v>
      </c>
      <c r="C40" s="5"/>
      <c r="D40" s="5"/>
      <c r="E40" s="5"/>
      <c r="F40" s="5"/>
      <c r="G40" s="5"/>
      <c r="H40" s="5"/>
      <c r="I40" s="5"/>
      <c r="J40" s="5"/>
      <c r="K40" s="5"/>
    </row>
    <row r="41" spans="1:11" ht="111.75" customHeight="1">
      <c r="A41" s="7"/>
      <c r="B41" s="516" t="s">
        <v>951</v>
      </c>
      <c r="C41" s="5"/>
      <c r="D41" s="5"/>
      <c r="E41" s="5"/>
      <c r="F41" s="5"/>
      <c r="G41" s="5"/>
      <c r="H41" s="5"/>
      <c r="I41" s="5"/>
      <c r="J41" s="5"/>
      <c r="K41" s="5"/>
    </row>
    <row r="42" spans="1:11" ht="90" customHeight="1">
      <c r="A42" s="7"/>
      <c r="B42" s="516" t="s">
        <v>952</v>
      </c>
      <c r="C42" s="5"/>
      <c r="D42" s="5"/>
      <c r="E42" s="5"/>
      <c r="F42" s="5"/>
      <c r="G42" s="5"/>
      <c r="H42" s="5"/>
      <c r="I42" s="5"/>
      <c r="J42" s="5"/>
      <c r="K42" s="5"/>
    </row>
    <row r="43" spans="1:11" ht="54" customHeight="1">
      <c r="A43" s="7"/>
      <c r="B43" s="5" t="s">
        <v>953</v>
      </c>
      <c r="C43" s="5"/>
      <c r="D43" s="5"/>
      <c r="E43" s="5"/>
      <c r="F43" s="5"/>
      <c r="G43" s="5"/>
      <c r="H43" s="5"/>
      <c r="I43" s="5"/>
      <c r="J43" s="5"/>
      <c r="K43" s="5"/>
    </row>
    <row r="44" spans="1:11">
      <c r="A44" s="7"/>
      <c r="B44" s="517"/>
      <c r="C44" s="517"/>
      <c r="D44" s="517"/>
      <c r="E44" s="517"/>
      <c r="F44" s="517"/>
      <c r="G44" s="517"/>
      <c r="H44" s="517"/>
      <c r="I44" s="517"/>
      <c r="J44" s="517"/>
      <c r="K44" s="517"/>
    </row>
    <row r="45" spans="1:11">
      <c r="A45" s="7"/>
      <c r="B45" s="518" t="s">
        <v>954</v>
      </c>
      <c r="C45" s="519"/>
      <c r="D45" s="519"/>
      <c r="E45" s="519"/>
      <c r="F45" s="519"/>
      <c r="G45" s="519"/>
      <c r="H45" s="519"/>
      <c r="I45" s="519"/>
      <c r="J45" s="519"/>
      <c r="K45" s="519"/>
    </row>
    <row r="46" spans="1:11"/>
    <row r="47" spans="1:11">
      <c r="A47" s="7"/>
      <c r="B47" s="520" t="s">
        <v>955</v>
      </c>
      <c r="C47" s="520"/>
      <c r="D47" s="520"/>
      <c r="E47" s="520"/>
      <c r="F47" s="520"/>
      <c r="G47" s="520"/>
      <c r="H47" s="520"/>
      <c r="I47" s="520"/>
      <c r="J47" s="520"/>
      <c r="K47" s="520"/>
    </row>
    <row r="48" spans="1:11" ht="12.75" customHeight="1">
      <c r="A48" s="7"/>
      <c r="B48" s="521"/>
      <c r="C48" s="522"/>
      <c r="D48" s="523" t="s">
        <v>956</v>
      </c>
      <c r="E48" s="523" t="s">
        <v>957</v>
      </c>
      <c r="F48" s="523" t="s">
        <v>958</v>
      </c>
      <c r="G48" s="523" t="s">
        <v>959</v>
      </c>
      <c r="H48" s="523" t="s">
        <v>960</v>
      </c>
      <c r="I48" s="523" t="s">
        <v>961</v>
      </c>
      <c r="J48" s="523" t="s">
        <v>962</v>
      </c>
      <c r="K48" s="523" t="s">
        <v>489</v>
      </c>
    </row>
    <row r="49" spans="1:11" ht="26.25" customHeight="1">
      <c r="A49" s="7"/>
      <c r="B49" s="524" t="s">
        <v>963</v>
      </c>
      <c r="C49" s="525"/>
      <c r="D49" s="36">
        <v>26</v>
      </c>
      <c r="E49" s="36">
        <v>40</v>
      </c>
      <c r="F49" s="36">
        <v>7</v>
      </c>
      <c r="G49" s="36">
        <v>3</v>
      </c>
      <c r="H49" s="36">
        <v>0</v>
      </c>
      <c r="I49" s="36">
        <v>0</v>
      </c>
      <c r="J49" s="36">
        <v>0</v>
      </c>
      <c r="K49" s="36">
        <f>SUM(D49:J49)</f>
        <v>76</v>
      </c>
    </row>
    <row r="50" spans="1:11">
      <c r="B50" s="2"/>
      <c r="C50" s="2"/>
    </row>
    <row r="51" spans="1:11" ht="12.75" customHeight="1">
      <c r="A51" s="7"/>
      <c r="B51" s="521"/>
      <c r="C51" s="522"/>
      <c r="D51" s="523" t="s">
        <v>956</v>
      </c>
      <c r="E51" s="523" t="s">
        <v>957</v>
      </c>
      <c r="F51" s="523" t="s">
        <v>958</v>
      </c>
      <c r="G51" s="523" t="s">
        <v>959</v>
      </c>
      <c r="H51" s="523" t="s">
        <v>960</v>
      </c>
      <c r="I51" s="523" t="s">
        <v>961</v>
      </c>
      <c r="J51" s="523" t="s">
        <v>962</v>
      </c>
      <c r="K51" s="523" t="s">
        <v>489</v>
      </c>
    </row>
    <row r="52" spans="1:11" ht="26.25" customHeight="1">
      <c r="A52" s="7"/>
      <c r="B52" s="521" t="s">
        <v>964</v>
      </c>
      <c r="C52" s="522"/>
      <c r="D52" s="36">
        <v>1</v>
      </c>
      <c r="E52" s="36">
        <v>0</v>
      </c>
      <c r="F52" s="36">
        <v>0</v>
      </c>
      <c r="G52" s="36">
        <v>0</v>
      </c>
      <c r="H52" s="36">
        <v>0</v>
      </c>
      <c r="I52" s="36">
        <v>0</v>
      </c>
      <c r="J52" s="36">
        <v>0</v>
      </c>
      <c r="K52" s="36">
        <f>SUM(D52:J52)</f>
        <v>1</v>
      </c>
    </row>
    <row r="53" spans="1:11"/>
    <row r="54" spans="1:11"/>
  </sheetData>
  <mergeCells count="43">
    <mergeCell ref="B52:C52"/>
    <mergeCell ref="B45:K45"/>
    <mergeCell ref="B47:K47"/>
    <mergeCell ref="B48:C48"/>
    <mergeCell ref="B49:C49"/>
    <mergeCell ref="B50:C50"/>
    <mergeCell ref="B51:C51"/>
    <mergeCell ref="B38:K38"/>
    <mergeCell ref="B39:K39"/>
    <mergeCell ref="B40:K40"/>
    <mergeCell ref="B41:K41"/>
    <mergeCell ref="B42:K42"/>
    <mergeCell ref="B43:K43"/>
    <mergeCell ref="C29:H29"/>
    <mergeCell ref="C30:H30"/>
    <mergeCell ref="B32:K32"/>
    <mergeCell ref="B33:K33"/>
    <mergeCell ref="B34:K34"/>
    <mergeCell ref="B36:F36"/>
    <mergeCell ref="C23:H23"/>
    <mergeCell ref="C24:H24"/>
    <mergeCell ref="C25:H25"/>
    <mergeCell ref="C26:H26"/>
    <mergeCell ref="C27:H27"/>
    <mergeCell ref="C28:H28"/>
    <mergeCell ref="B16:K16"/>
    <mergeCell ref="B17:K17"/>
    <mergeCell ref="B18:K18"/>
    <mergeCell ref="B20:H20"/>
    <mergeCell ref="C21:H21"/>
    <mergeCell ref="C22:H22"/>
    <mergeCell ref="C9:I9"/>
    <mergeCell ref="C10:I10"/>
    <mergeCell ref="C11:I11"/>
    <mergeCell ref="C12:I12"/>
    <mergeCell ref="B14:K14"/>
    <mergeCell ref="B15:K15"/>
    <mergeCell ref="A1:K1"/>
    <mergeCell ref="B3:K3"/>
    <mergeCell ref="B4:K4"/>
    <mergeCell ref="C6:I6"/>
    <mergeCell ref="C7:I7"/>
    <mergeCell ref="C8:I8"/>
  </mergeCells>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Turcotte</dc:creator>
  <cp:lastModifiedBy>Paul Turcotte</cp:lastModifiedBy>
  <dcterms:created xsi:type="dcterms:W3CDTF">2021-05-05T21:30:29Z</dcterms:created>
  <dcterms:modified xsi:type="dcterms:W3CDTF">2021-05-05T21:31:53Z</dcterms:modified>
</cp:coreProperties>
</file>